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335" windowHeight="10350"/>
  </bookViews>
  <sheets>
    <sheet name="Muster wöchentlich" sheetId="8" r:id="rId1"/>
  </sheets>
  <calcPr calcId="145621"/>
</workbook>
</file>

<file path=xl/calcChain.xml><?xml version="1.0" encoding="utf-8"?>
<calcChain xmlns="http://schemas.openxmlformats.org/spreadsheetml/2006/main">
  <c r="G137" i="8" l="1"/>
  <c r="H85" i="8"/>
  <c r="H13" i="8"/>
  <c r="G65" i="8"/>
  <c r="B13" i="8"/>
  <c r="A13" i="8" l="1"/>
  <c r="C81" i="8"/>
  <c r="C77" i="8"/>
  <c r="C76" i="8"/>
  <c r="C74" i="8"/>
  <c r="C75" i="8"/>
  <c r="C73" i="8"/>
  <c r="F137" i="8"/>
  <c r="D4" i="8"/>
  <c r="D5" i="8" l="1"/>
  <c r="C13" i="8" s="1"/>
  <c r="D76" i="8"/>
  <c r="C7" i="8"/>
  <c r="C79" i="8" s="1"/>
  <c r="F65" i="8"/>
  <c r="B14" i="8" l="1"/>
  <c r="A14" i="8" s="1"/>
  <c r="J13" i="8"/>
  <c r="D13" i="8" s="1"/>
  <c r="E13" i="8" s="1"/>
  <c r="C14" i="8" l="1"/>
  <c r="B15" i="8" s="1"/>
  <c r="A15" i="8" s="1"/>
  <c r="C15" i="8" l="1"/>
  <c r="B16" i="8" s="1"/>
  <c r="A16" i="8" s="1"/>
  <c r="J14" i="8"/>
  <c r="D14" i="8" s="1"/>
  <c r="E14" i="8" s="1"/>
  <c r="C16" i="8" l="1"/>
  <c r="B17" i="8" s="1"/>
  <c r="J15" i="8"/>
  <c r="D15" i="8" s="1"/>
  <c r="E15" i="8" s="1"/>
  <c r="J16" i="8" l="1"/>
  <c r="D16" i="8" s="1"/>
  <c r="E16" i="8" s="1"/>
  <c r="A17" i="8"/>
  <c r="C17" i="8"/>
  <c r="B18" i="8" s="1"/>
  <c r="A18" i="8" l="1"/>
  <c r="C18" i="8"/>
  <c r="J17" i="8"/>
  <c r="D17" i="8" s="1"/>
  <c r="E17" i="8" s="1"/>
  <c r="B19" i="8" l="1"/>
  <c r="J18" i="8"/>
  <c r="D18" i="8" s="1"/>
  <c r="E18" i="8" s="1"/>
  <c r="A19" i="8" l="1"/>
  <c r="C19" i="8"/>
  <c r="B20" i="8" s="1"/>
  <c r="J19" i="8" l="1"/>
  <c r="D19" i="8" s="1"/>
  <c r="E19" i="8" s="1"/>
  <c r="C20" i="8"/>
  <c r="B21" i="8" s="1"/>
  <c r="A20" i="8"/>
  <c r="J20" i="8" l="1"/>
  <c r="D20" i="8" s="1"/>
  <c r="E20" i="8" s="1"/>
  <c r="C21" i="8"/>
  <c r="B22" i="8" s="1"/>
  <c r="A21" i="8"/>
  <c r="J21" i="8" l="1"/>
  <c r="D21" i="8" s="1"/>
  <c r="E21" i="8" s="1"/>
  <c r="C22" i="8"/>
  <c r="B23" i="8" s="1"/>
  <c r="A22" i="8"/>
  <c r="J22" i="8" l="1"/>
  <c r="D22" i="8" s="1"/>
  <c r="E22" i="8" s="1"/>
  <c r="C23" i="8"/>
  <c r="B24" i="8" s="1"/>
  <c r="A23" i="8"/>
  <c r="J23" i="8" l="1"/>
  <c r="D23" i="8" s="1"/>
  <c r="E23" i="8" s="1"/>
  <c r="C24" i="8"/>
  <c r="B25" i="8" s="1"/>
  <c r="A24" i="8"/>
  <c r="J24" i="8" l="1"/>
  <c r="D24" i="8" s="1"/>
  <c r="E24" i="8" s="1"/>
  <c r="C25" i="8"/>
  <c r="B26" i="8" s="1"/>
  <c r="A25" i="8"/>
  <c r="J25" i="8" l="1"/>
  <c r="D25" i="8" s="1"/>
  <c r="E25" i="8" s="1"/>
  <c r="C26" i="8"/>
  <c r="B27" i="8" s="1"/>
  <c r="A26" i="8"/>
  <c r="J26" i="8" l="1"/>
  <c r="D26" i="8" s="1"/>
  <c r="E26" i="8" s="1"/>
  <c r="C27" i="8"/>
  <c r="B28" i="8" s="1"/>
  <c r="A27" i="8"/>
  <c r="J27" i="8" l="1"/>
  <c r="D27" i="8" s="1"/>
  <c r="E27" i="8" s="1"/>
  <c r="C28" i="8"/>
  <c r="B29" i="8" s="1"/>
  <c r="A28" i="8"/>
  <c r="C29" i="8"/>
  <c r="B30" i="8" s="1"/>
  <c r="A29" i="8"/>
  <c r="J28" i="8" l="1"/>
  <c r="D28" i="8" s="1"/>
  <c r="E28" i="8" s="1"/>
  <c r="J29" i="8"/>
  <c r="D29" i="8" s="1"/>
  <c r="E29" i="8" s="1"/>
  <c r="C30" i="8"/>
  <c r="B31" i="8" s="1"/>
  <c r="C31" i="8" s="1"/>
  <c r="A30" i="8"/>
  <c r="J30" i="8" l="1"/>
  <c r="D30" i="8" s="1"/>
  <c r="E30" i="8" s="1"/>
  <c r="J31" i="8"/>
  <c r="D31" i="8" s="1"/>
  <c r="E31" i="8" s="1"/>
  <c r="A31" i="8"/>
  <c r="B32" i="8"/>
  <c r="C32" i="8" s="1"/>
  <c r="A32" i="8" l="1"/>
  <c r="B33" i="8"/>
  <c r="C33" i="8" s="1"/>
  <c r="J32" i="8"/>
  <c r="D32" i="8" s="1"/>
  <c r="E32" i="8" s="1"/>
  <c r="A33" i="8" l="1"/>
  <c r="B34" i="8"/>
  <c r="J33" i="8"/>
  <c r="D33" i="8" s="1"/>
  <c r="E33" i="8" s="1"/>
  <c r="C34" i="8" l="1"/>
  <c r="B35" i="8" s="1"/>
  <c r="A34" i="8"/>
  <c r="J34" i="8" l="1"/>
  <c r="D34" i="8" s="1"/>
  <c r="E34" i="8" s="1"/>
  <c r="C35" i="8"/>
  <c r="B36" i="8" s="1"/>
  <c r="C36" i="8" s="1"/>
  <c r="A35" i="8"/>
  <c r="J35" i="8" l="1"/>
  <c r="D35" i="8" s="1"/>
  <c r="E35" i="8" s="1"/>
  <c r="J36" i="8"/>
  <c r="D36" i="8" s="1"/>
  <c r="E36" i="8" s="1"/>
  <c r="B37" i="8"/>
  <c r="C37" i="8" s="1"/>
  <c r="A36" i="8"/>
  <c r="A37" i="8" l="1"/>
  <c r="B38" i="8"/>
  <c r="C38" i="8" s="1"/>
  <c r="J37" i="8"/>
  <c r="D37" i="8" s="1"/>
  <c r="E37" i="8" s="1"/>
  <c r="J38" i="8" l="1"/>
  <c r="D38" i="8" s="1"/>
  <c r="E38" i="8" s="1"/>
  <c r="B39" i="8"/>
  <c r="C39" i="8" s="1"/>
  <c r="J39" i="8" s="1"/>
  <c r="D39" i="8" s="1"/>
  <c r="E39" i="8" s="1"/>
  <c r="A38" i="8"/>
  <c r="A39" i="8" l="1"/>
  <c r="B40" i="8"/>
  <c r="C40" i="8" l="1"/>
  <c r="B41" i="8" s="1"/>
  <c r="A40" i="8"/>
  <c r="J40" i="8" l="1"/>
  <c r="D40" i="8" s="1"/>
  <c r="E40" i="8" s="1"/>
  <c r="C41" i="8"/>
  <c r="B42" i="8" s="1"/>
  <c r="C42" i="8" s="1"/>
  <c r="A41" i="8"/>
  <c r="J41" i="8" l="1"/>
  <c r="D41" i="8" s="1"/>
  <c r="E41" i="8" s="1"/>
  <c r="J42" i="8"/>
  <c r="D42" i="8" s="1"/>
  <c r="E42" i="8" s="1"/>
  <c r="A42" i="8"/>
  <c r="B43" i="8"/>
  <c r="C43" i="8" l="1"/>
  <c r="B44" i="8" s="1"/>
  <c r="A43" i="8"/>
  <c r="J43" i="8" l="1"/>
  <c r="D43" i="8" s="1"/>
  <c r="E43" i="8" s="1"/>
  <c r="C44" i="8"/>
  <c r="B45" i="8" s="1"/>
  <c r="A44" i="8"/>
  <c r="J44" i="8" l="1"/>
  <c r="D44" i="8" s="1"/>
  <c r="E44" i="8" s="1"/>
  <c r="C45" i="8"/>
  <c r="J45" i="8" s="1"/>
  <c r="D45" i="8" s="1"/>
  <c r="E45" i="8" s="1"/>
  <c r="A45" i="8"/>
  <c r="B46" i="8" l="1"/>
  <c r="C46" i="8" s="1"/>
  <c r="B47" i="8" s="1"/>
  <c r="A46" i="8" l="1"/>
  <c r="J46" i="8"/>
  <c r="D46" i="8" s="1"/>
  <c r="E46" i="8" s="1"/>
  <c r="C47" i="8"/>
  <c r="B48" i="8" s="1"/>
  <c r="A47" i="8"/>
  <c r="J47" i="8" l="1"/>
  <c r="D47" i="8" s="1"/>
  <c r="E47" i="8" s="1"/>
  <c r="C48" i="8"/>
  <c r="J48" i="8" s="1"/>
  <c r="D48" i="8" s="1"/>
  <c r="E48" i="8" s="1"/>
  <c r="A48" i="8"/>
  <c r="B49" i="8" l="1"/>
  <c r="C49" i="8"/>
  <c r="B50" i="8" s="1"/>
  <c r="A49" i="8"/>
  <c r="J49" i="8" l="1"/>
  <c r="D49" i="8" s="1"/>
  <c r="E49" i="8" s="1"/>
  <c r="C50" i="8"/>
  <c r="J50" i="8" s="1"/>
  <c r="D50" i="8" s="1"/>
  <c r="E50" i="8" s="1"/>
  <c r="A50" i="8"/>
  <c r="B51" i="8" l="1"/>
  <c r="C51" i="8" s="1"/>
  <c r="B52" i="8" s="1"/>
  <c r="A51" i="8"/>
  <c r="J51" i="8"/>
  <c r="D51" i="8" s="1"/>
  <c r="E51" i="8" s="1"/>
  <c r="C52" i="8" l="1"/>
  <c r="B53" i="8" s="1"/>
  <c r="A52" i="8"/>
  <c r="J52" i="8" l="1"/>
  <c r="D52" i="8" s="1"/>
  <c r="E52" i="8" s="1"/>
  <c r="C53" i="8"/>
  <c r="B54" i="8" s="1"/>
  <c r="A53" i="8"/>
  <c r="J53" i="8" l="1"/>
  <c r="D53" i="8" s="1"/>
  <c r="E53" i="8" s="1"/>
  <c r="C54" i="8"/>
  <c r="J54" i="8" s="1"/>
  <c r="D54" i="8" s="1"/>
  <c r="E54" i="8" s="1"/>
  <c r="A54" i="8"/>
  <c r="B55" i="8" l="1"/>
  <c r="C55" i="8"/>
  <c r="B56" i="8" s="1"/>
  <c r="A55" i="8"/>
  <c r="J55" i="8" l="1"/>
  <c r="D55" i="8" s="1"/>
  <c r="E55" i="8" s="1"/>
  <c r="C56" i="8"/>
  <c r="B57" i="8" s="1"/>
  <c r="A56" i="8"/>
  <c r="J56" i="8" l="1"/>
  <c r="D56" i="8" s="1"/>
  <c r="E56" i="8" s="1"/>
  <c r="C57" i="8"/>
  <c r="B58" i="8" s="1"/>
  <c r="C58" i="8" s="1"/>
  <c r="A57" i="8"/>
  <c r="J57" i="8" l="1"/>
  <c r="D57" i="8" s="1"/>
  <c r="E57" i="8" s="1"/>
  <c r="A58" i="8"/>
  <c r="B59" i="8"/>
  <c r="J58" i="8"/>
  <c r="D58" i="8" s="1"/>
  <c r="E58" i="8" s="1"/>
  <c r="C59" i="8" l="1"/>
  <c r="B60" i="8" s="1"/>
  <c r="A59" i="8"/>
  <c r="J59" i="8" l="1"/>
  <c r="D59" i="8" s="1"/>
  <c r="E59" i="8" s="1"/>
  <c r="C60" i="8"/>
  <c r="B61" i="8" s="1"/>
  <c r="A60" i="8"/>
  <c r="J60" i="8" l="1"/>
  <c r="D60" i="8" s="1"/>
  <c r="E60" i="8" s="1"/>
  <c r="C61" i="8"/>
  <c r="J61" i="8" s="1"/>
  <c r="D61" i="8" s="1"/>
  <c r="E61" i="8" s="1"/>
  <c r="A61" i="8"/>
  <c r="B62" i="8" l="1"/>
  <c r="C62" i="8" s="1"/>
  <c r="A62" i="8"/>
  <c r="B63" i="8"/>
  <c r="J62" i="8"/>
  <c r="D62" i="8" s="1"/>
  <c r="E62" i="8" s="1"/>
  <c r="C63" i="8" l="1"/>
  <c r="B64" i="8" s="1"/>
  <c r="C64" i="8" s="1"/>
  <c r="B85" i="8" s="1"/>
  <c r="C85" i="8" s="1"/>
  <c r="B86" i="8" s="1"/>
  <c r="A63" i="8"/>
  <c r="C86" i="8" l="1"/>
  <c r="B87" i="8" s="1"/>
  <c r="J63" i="8"/>
  <c r="D63" i="8" s="1"/>
  <c r="E63" i="8" s="1"/>
  <c r="A64" i="8"/>
  <c r="J64" i="8"/>
  <c r="D64" i="8" s="1"/>
  <c r="E64" i="8" s="1"/>
  <c r="E65" i="8" s="1"/>
  <c r="C87" i="8" l="1"/>
  <c r="B88" i="8" s="1"/>
  <c r="C88" i="8" s="1"/>
  <c r="B89" i="8" s="1"/>
  <c r="C89" i="8" s="1"/>
  <c r="B90" i="8" s="1"/>
  <c r="D65" i="8"/>
  <c r="J85" i="8"/>
  <c r="D85" i="8" s="1"/>
  <c r="E85" i="8" s="1"/>
  <c r="A85" i="8"/>
  <c r="C90" i="8" l="1"/>
  <c r="B91" i="8" s="1"/>
  <c r="J86" i="8"/>
  <c r="D86" i="8" s="1"/>
  <c r="E86" i="8" s="1"/>
  <c r="A86" i="8"/>
  <c r="C91" i="8" l="1"/>
  <c r="B92" i="8" s="1"/>
  <c r="J87" i="8"/>
  <c r="D87" i="8" s="1"/>
  <c r="E87" i="8" s="1"/>
  <c r="A87" i="8"/>
  <c r="C92" i="8" l="1"/>
  <c r="B93" i="8" s="1"/>
  <c r="J88" i="8"/>
  <c r="D88" i="8" s="1"/>
  <c r="E88" i="8" s="1"/>
  <c r="A88" i="8"/>
  <c r="C93" i="8" l="1"/>
  <c r="B94" i="8" s="1"/>
  <c r="J89" i="8"/>
  <c r="D89" i="8" s="1"/>
  <c r="E89" i="8" s="1"/>
  <c r="A89" i="8"/>
  <c r="C94" i="8" l="1"/>
  <c r="B95" i="8" s="1"/>
  <c r="A90" i="8"/>
  <c r="J90" i="8"/>
  <c r="D90" i="8" s="1"/>
  <c r="E90" i="8" s="1"/>
  <c r="C95" i="8" l="1"/>
  <c r="B96" i="8" s="1"/>
  <c r="A91" i="8"/>
  <c r="J91" i="8"/>
  <c r="D91" i="8" s="1"/>
  <c r="E91" i="8" s="1"/>
  <c r="C96" i="8" l="1"/>
  <c r="B97" i="8" s="1"/>
  <c r="J92" i="8"/>
  <c r="D92" i="8" s="1"/>
  <c r="E92" i="8" s="1"/>
  <c r="A92" i="8"/>
  <c r="C97" i="8" l="1"/>
  <c r="B98" i="8" s="1"/>
  <c r="J93" i="8"/>
  <c r="D93" i="8" s="1"/>
  <c r="E93" i="8" s="1"/>
  <c r="A93" i="8"/>
  <c r="C98" i="8" l="1"/>
  <c r="B99" i="8" s="1"/>
  <c r="J94" i="8"/>
  <c r="D94" i="8" s="1"/>
  <c r="E94" i="8" s="1"/>
  <c r="A94" i="8"/>
  <c r="C99" i="8" l="1"/>
  <c r="B100" i="8" s="1"/>
  <c r="J95" i="8"/>
  <c r="D95" i="8" s="1"/>
  <c r="E95" i="8" s="1"/>
  <c r="A95" i="8"/>
  <c r="C100" i="8" l="1"/>
  <c r="B101" i="8" s="1"/>
  <c r="A96" i="8"/>
  <c r="J96" i="8"/>
  <c r="D96" i="8" s="1"/>
  <c r="E96" i="8" s="1"/>
  <c r="C101" i="8" l="1"/>
  <c r="B102" i="8" s="1"/>
  <c r="A97" i="8"/>
  <c r="J97" i="8"/>
  <c r="D97" i="8" s="1"/>
  <c r="E97" i="8" s="1"/>
  <c r="C102" i="8" l="1"/>
  <c r="B103" i="8" s="1"/>
  <c r="J98" i="8"/>
  <c r="D98" i="8" s="1"/>
  <c r="E98" i="8" s="1"/>
  <c r="A98" i="8"/>
  <c r="C103" i="8" l="1"/>
  <c r="B104" i="8" s="1"/>
  <c r="A99" i="8"/>
  <c r="J99" i="8"/>
  <c r="D99" i="8" s="1"/>
  <c r="E99" i="8" s="1"/>
  <c r="C104" i="8" l="1"/>
  <c r="B105" i="8" s="1"/>
  <c r="J100" i="8"/>
  <c r="D100" i="8" s="1"/>
  <c r="E100" i="8" s="1"/>
  <c r="A100" i="8"/>
  <c r="C105" i="8" l="1"/>
  <c r="B106" i="8" s="1"/>
  <c r="J101" i="8"/>
  <c r="D101" i="8" s="1"/>
  <c r="E101" i="8" s="1"/>
  <c r="A101" i="8"/>
  <c r="C106" i="8" l="1"/>
  <c r="B107" i="8" s="1"/>
  <c r="J102" i="8"/>
  <c r="D102" i="8" s="1"/>
  <c r="E102" i="8" s="1"/>
  <c r="A102" i="8"/>
  <c r="C107" i="8" l="1"/>
  <c r="B108" i="8" s="1"/>
  <c r="J103" i="8"/>
  <c r="D103" i="8" s="1"/>
  <c r="E103" i="8" s="1"/>
  <c r="A103" i="8"/>
  <c r="C108" i="8" l="1"/>
  <c r="B109" i="8" s="1"/>
  <c r="J104" i="8"/>
  <c r="D104" i="8" s="1"/>
  <c r="E104" i="8" s="1"/>
  <c r="A104" i="8"/>
  <c r="C109" i="8" l="1"/>
  <c r="B110" i="8" s="1"/>
  <c r="A105" i="8"/>
  <c r="J105" i="8"/>
  <c r="D105" i="8" s="1"/>
  <c r="E105" i="8" s="1"/>
  <c r="C110" i="8" l="1"/>
  <c r="B111" i="8" s="1"/>
  <c r="A106" i="8"/>
  <c r="J106" i="8"/>
  <c r="D106" i="8" s="1"/>
  <c r="E106" i="8" s="1"/>
  <c r="C111" i="8" l="1"/>
  <c r="B112" i="8" s="1"/>
  <c r="J107" i="8"/>
  <c r="D107" i="8" s="1"/>
  <c r="E107" i="8" s="1"/>
  <c r="A107" i="8"/>
  <c r="C112" i="8" l="1"/>
  <c r="B113" i="8" s="1"/>
  <c r="J108" i="8"/>
  <c r="D108" i="8" s="1"/>
  <c r="E108" i="8" s="1"/>
  <c r="A108" i="8"/>
  <c r="C113" i="8" l="1"/>
  <c r="B114" i="8" s="1"/>
  <c r="J109" i="8"/>
  <c r="D109" i="8" s="1"/>
  <c r="E109" i="8" s="1"/>
  <c r="A109" i="8"/>
  <c r="C114" i="8" l="1"/>
  <c r="B115" i="8" s="1"/>
  <c r="A110" i="8"/>
  <c r="J110" i="8"/>
  <c r="D110" i="8" s="1"/>
  <c r="E110" i="8" s="1"/>
  <c r="C115" i="8" l="1"/>
  <c r="B116" i="8" s="1"/>
  <c r="A111" i="8"/>
  <c r="J111" i="8"/>
  <c r="D111" i="8" s="1"/>
  <c r="E111" i="8" s="1"/>
  <c r="C116" i="8" l="1"/>
  <c r="B117" i="8" s="1"/>
  <c r="J112" i="8"/>
  <c r="D112" i="8" s="1"/>
  <c r="E112" i="8" s="1"/>
  <c r="A112" i="8"/>
  <c r="C117" i="8" l="1"/>
  <c r="B118" i="8" s="1"/>
  <c r="J113" i="8"/>
  <c r="D113" i="8" s="1"/>
  <c r="E113" i="8" s="1"/>
  <c r="A113" i="8"/>
  <c r="C118" i="8" l="1"/>
  <c r="B119" i="8" s="1"/>
  <c r="J114" i="8"/>
  <c r="D114" i="8" s="1"/>
  <c r="E114" i="8" s="1"/>
  <c r="A114" i="8"/>
  <c r="C119" i="8" l="1"/>
  <c r="B120" i="8" s="1"/>
  <c r="J115" i="8"/>
  <c r="D115" i="8" s="1"/>
  <c r="E115" i="8" s="1"/>
  <c r="A115" i="8"/>
  <c r="C120" i="8" l="1"/>
  <c r="B121" i="8" s="1"/>
  <c r="J116" i="8"/>
  <c r="D116" i="8" s="1"/>
  <c r="E116" i="8" s="1"/>
  <c r="A116" i="8"/>
  <c r="C121" i="8" l="1"/>
  <c r="B122" i="8" s="1"/>
  <c r="J117" i="8"/>
  <c r="D117" i="8" s="1"/>
  <c r="E117" i="8" s="1"/>
  <c r="A117" i="8"/>
  <c r="C122" i="8" l="1"/>
  <c r="B123" i="8" s="1"/>
  <c r="A118" i="8"/>
  <c r="J118" i="8"/>
  <c r="D118" i="8" s="1"/>
  <c r="E118" i="8" s="1"/>
  <c r="C123" i="8" l="1"/>
  <c r="B124" i="8" s="1"/>
  <c r="A119" i="8"/>
  <c r="J119" i="8"/>
  <c r="D119" i="8" s="1"/>
  <c r="E119" i="8" s="1"/>
  <c r="C124" i="8" l="1"/>
  <c r="B125" i="8" s="1"/>
  <c r="J120" i="8"/>
  <c r="D120" i="8" s="1"/>
  <c r="E120" i="8" s="1"/>
  <c r="A120" i="8"/>
  <c r="C125" i="8" l="1"/>
  <c r="B126" i="8" s="1"/>
  <c r="J121" i="8"/>
  <c r="D121" i="8" s="1"/>
  <c r="E121" i="8" s="1"/>
  <c r="A121" i="8"/>
  <c r="C126" i="8" l="1"/>
  <c r="B127" i="8" s="1"/>
  <c r="A122" i="8"/>
  <c r="J122" i="8"/>
  <c r="D122" i="8" s="1"/>
  <c r="E122" i="8" s="1"/>
  <c r="C127" i="8" l="1"/>
  <c r="B128" i="8" s="1"/>
  <c r="A123" i="8"/>
  <c r="J123" i="8"/>
  <c r="D123" i="8" s="1"/>
  <c r="E123" i="8" s="1"/>
  <c r="C128" i="8" l="1"/>
  <c r="B129" i="8" s="1"/>
  <c r="J124" i="8"/>
  <c r="D124" i="8" s="1"/>
  <c r="E124" i="8" s="1"/>
  <c r="A124" i="8"/>
  <c r="C129" i="8" l="1"/>
  <c r="B130" i="8" s="1"/>
  <c r="J125" i="8"/>
  <c r="D125" i="8" s="1"/>
  <c r="E125" i="8" s="1"/>
  <c r="A125" i="8"/>
  <c r="C130" i="8" l="1"/>
  <c r="B131" i="8" s="1"/>
  <c r="A126" i="8"/>
  <c r="J126" i="8"/>
  <c r="D126" i="8" s="1"/>
  <c r="E126" i="8" s="1"/>
  <c r="C131" i="8" l="1"/>
  <c r="B132" i="8" s="1"/>
  <c r="J127" i="8"/>
  <c r="D127" i="8" s="1"/>
  <c r="E127" i="8" s="1"/>
  <c r="A127" i="8"/>
  <c r="C132" i="8" l="1"/>
  <c r="B133" i="8" s="1"/>
  <c r="J128" i="8"/>
  <c r="D128" i="8" s="1"/>
  <c r="E128" i="8" s="1"/>
  <c r="A128" i="8"/>
  <c r="C133" i="8" l="1"/>
  <c r="B134" i="8" s="1"/>
  <c r="J129" i="8"/>
  <c r="D129" i="8" s="1"/>
  <c r="E129" i="8" s="1"/>
  <c r="A129" i="8"/>
  <c r="C134" i="8" l="1"/>
  <c r="B135" i="8" s="1"/>
  <c r="A130" i="8"/>
  <c r="J130" i="8"/>
  <c r="D130" i="8" s="1"/>
  <c r="E130" i="8" s="1"/>
  <c r="C135" i="8" l="1"/>
  <c r="B136" i="8" s="1"/>
  <c r="C136" i="8" s="1"/>
  <c r="J131" i="8"/>
  <c r="D131" i="8" s="1"/>
  <c r="E131" i="8" s="1"/>
  <c r="A131" i="8"/>
  <c r="J132" i="8" l="1"/>
  <c r="D132" i="8" s="1"/>
  <c r="E132" i="8" s="1"/>
  <c r="A132" i="8"/>
  <c r="A133" i="8" l="1"/>
  <c r="J133" i="8"/>
  <c r="D133" i="8" s="1"/>
  <c r="E133" i="8" s="1"/>
  <c r="A134" i="8" l="1"/>
  <c r="J134" i="8"/>
  <c r="D134" i="8" s="1"/>
  <c r="E134" i="8" s="1"/>
  <c r="A135" i="8" l="1"/>
  <c r="J135" i="8"/>
  <c r="D135" i="8" s="1"/>
  <c r="E135" i="8" s="1"/>
  <c r="J136" i="8" l="1"/>
  <c r="D136" i="8" s="1"/>
  <c r="E136" i="8" s="1"/>
  <c r="A136" i="8"/>
  <c r="E137" i="8" l="1"/>
  <c r="D137" i="8"/>
</calcChain>
</file>

<file path=xl/comments1.xml><?xml version="1.0" encoding="utf-8"?>
<comments xmlns="http://schemas.openxmlformats.org/spreadsheetml/2006/main">
  <authors>
    <author>Träbing, Michael</author>
  </authors>
  <commentList>
    <comment ref="E12" authorId="0">
      <text>
        <r>
          <rPr>
            <b/>
            <sz val="9"/>
            <color indexed="81"/>
            <rFont val="Tahoma"/>
            <charset val="1"/>
          </rPr>
          <t>Träbing, Michael:</t>
        </r>
        <r>
          <rPr>
            <sz val="9"/>
            <color indexed="81"/>
            <rFont val="Tahoma"/>
            <charset val="1"/>
          </rPr>
          <t xml:space="preserve">
die hier dargestellten erbrachten Leistungen basieren auf der wöchentlichen Bewilligung. Dies muss nicht identisch sein mit der aus der konkreten Leistungsplanung für diesen Zeitraum vorgesehenen Leistung.</t>
        </r>
      </text>
    </comment>
    <comment ref="E84" authorId="0">
      <text>
        <r>
          <rPr>
            <b/>
            <sz val="9"/>
            <color indexed="81"/>
            <rFont val="Tahoma"/>
            <charset val="1"/>
          </rPr>
          <t>Träbing, Michael:</t>
        </r>
        <r>
          <rPr>
            <sz val="9"/>
            <color indexed="81"/>
            <rFont val="Tahoma"/>
            <charset val="1"/>
          </rPr>
          <t xml:space="preserve">
die hier dargestellten erbrachten Leistungen basieren auf der wöchentlichen Bewilligung. Dies muss nicht identisch sein mit der aus der konkreten Leistungsplanung für diesen Zeitraum vorgesehenen Leistung.</t>
        </r>
      </text>
    </comment>
  </commentList>
</comments>
</file>

<file path=xl/sharedStrings.xml><?xml version="1.0" encoding="utf-8"?>
<sst xmlns="http://schemas.openxmlformats.org/spreadsheetml/2006/main" count="37" uniqueCount="21">
  <si>
    <t>Geb.Datum</t>
  </si>
  <si>
    <t>Aktenzeichen</t>
  </si>
  <si>
    <t xml:space="preserve">Signatur des Leistungserbringers </t>
  </si>
  <si>
    <t>Leistungsbeginn</t>
  </si>
  <si>
    <t>Leistungsende</t>
  </si>
  <si>
    <t>Bewilligung</t>
  </si>
  <si>
    <t>Stunden komp. Assistenz pro Woche</t>
  </si>
  <si>
    <t>Monat der Spitzabrechnung</t>
  </si>
  <si>
    <t>Kalenderwoche</t>
  </si>
  <si>
    <t>Datum Montag</t>
  </si>
  <si>
    <t>bewilligte Leistung</t>
  </si>
  <si>
    <t xml:space="preserve">Gesamt </t>
  </si>
  <si>
    <t>Name, Vorname</t>
  </si>
  <si>
    <t>davon aufsuchende Stunden</t>
  </si>
  <si>
    <t>Ende Woche</t>
  </si>
  <si>
    <t>Ende KW</t>
  </si>
  <si>
    <t>Beginn KW (ab Woche 2 Montags)</t>
  </si>
  <si>
    <t>nicht erbrachte Leistung</t>
  </si>
  <si>
    <t>erbracht</t>
  </si>
  <si>
    <t>Mustermann, Max</t>
  </si>
  <si>
    <t>nachgeholte 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</si>
</sst>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14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/>
    <xf numFmtId="165" fontId="2" fillId="3" borderId="0" xfId="0" applyNumberFormat="1" applyFont="1" applyFill="1"/>
    <xf numFmtId="165" fontId="2" fillId="3" borderId="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14" fontId="2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 applyBorder="1" applyAlignment="1">
      <alignment horizontal="right"/>
    </xf>
    <xf numFmtId="14" fontId="2" fillId="3" borderId="4" xfId="0" applyNumberFormat="1" applyFont="1" applyFill="1" applyBorder="1" applyAlignment="1">
      <alignment horizontal="center"/>
    </xf>
    <xf numFmtId="0" fontId="6" fillId="3" borderId="0" xfId="0" applyFont="1" applyFill="1"/>
    <xf numFmtId="164" fontId="2" fillId="3" borderId="4" xfId="0" applyNumberFormat="1" applyFont="1" applyFill="1" applyBorder="1" applyAlignment="1">
      <alignment horizontal="center"/>
    </xf>
    <xf numFmtId="14" fontId="6" fillId="3" borderId="0" xfId="0" applyNumberFormat="1" applyFont="1" applyFill="1"/>
    <xf numFmtId="14" fontId="5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14" fontId="2" fillId="0" borderId="0" xfId="0" applyNumberFormat="1" applyFont="1" applyBorder="1" applyAlignment="1">
      <alignment horizontal="right" vertical="center"/>
    </xf>
    <xf numFmtId="0" fontId="7" fillId="0" borderId="0" xfId="0" applyFont="1"/>
    <xf numFmtId="164" fontId="2" fillId="0" borderId="4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1"/>
  <sheetViews>
    <sheetView showGridLines="0" tabSelected="1" topLeftCell="A31" zoomScale="130" zoomScaleNormal="130" workbookViewId="0">
      <selection activeCell="F16" sqref="F16"/>
    </sheetView>
  </sheetViews>
  <sheetFormatPr baseColWidth="10" defaultColWidth="11.5703125" defaultRowHeight="14.25" x14ac:dyDescent="0.2"/>
  <cols>
    <col min="1" max="1" width="14.140625" style="5" customWidth="1"/>
    <col min="2" max="2" width="13.140625" style="5" bestFit="1" customWidth="1"/>
    <col min="3" max="3" width="15.7109375" style="2" bestFit="1" customWidth="1"/>
    <col min="4" max="4" width="11.42578125" style="2" customWidth="1"/>
    <col min="5" max="5" width="7.28515625" style="2" bestFit="1" customWidth="1"/>
    <col min="6" max="7" width="10" style="2" customWidth="1"/>
    <col min="8" max="8" width="11.42578125" style="1" bestFit="1" customWidth="1"/>
    <col min="9" max="9" width="17.140625" style="1" bestFit="1" customWidth="1"/>
    <col min="10" max="10" width="11.5703125" style="43"/>
    <col min="11" max="16384" width="11.5703125" style="1"/>
  </cols>
  <sheetData>
    <row r="1" spans="1:10" s="2" customFormat="1" ht="12" x14ac:dyDescent="0.2">
      <c r="A1" s="28" t="s">
        <v>12</v>
      </c>
      <c r="B1" s="28"/>
      <c r="C1" s="53" t="s">
        <v>19</v>
      </c>
      <c r="D1" s="54"/>
      <c r="J1" s="32"/>
    </row>
    <row r="2" spans="1:10" s="2" customFormat="1" ht="12" x14ac:dyDescent="0.2">
      <c r="A2" s="2" t="s">
        <v>0</v>
      </c>
      <c r="B2" s="28"/>
      <c r="C2" s="55">
        <v>36651</v>
      </c>
      <c r="D2" s="54"/>
      <c r="J2" s="32"/>
    </row>
    <row r="3" spans="1:10" s="2" customFormat="1" ht="12" x14ac:dyDescent="0.2">
      <c r="A3" s="2" t="s">
        <v>1</v>
      </c>
      <c r="B3" s="28"/>
      <c r="C3" s="53">
        <v>1012345</v>
      </c>
      <c r="D3" s="54"/>
      <c r="J3" s="32"/>
    </row>
    <row r="4" spans="1:10" s="2" customFormat="1" ht="12" x14ac:dyDescent="0.2">
      <c r="A4" s="28" t="s">
        <v>3</v>
      </c>
      <c r="B4" s="28"/>
      <c r="C4" s="18">
        <v>45231</v>
      </c>
      <c r="D4" s="32">
        <f>WEEKDAY(C4,2)</f>
        <v>3</v>
      </c>
      <c r="E4" s="38"/>
      <c r="F4" s="31"/>
      <c r="G4" s="31"/>
      <c r="H4" s="31"/>
      <c r="J4" s="32"/>
    </row>
    <row r="5" spans="1:10" s="19" customFormat="1" ht="12" x14ac:dyDescent="0.2">
      <c r="A5" s="2" t="s">
        <v>4</v>
      </c>
      <c r="B5" s="29"/>
      <c r="C5" s="18">
        <v>45961</v>
      </c>
      <c r="D5" s="37">
        <f>C4-D4+1</f>
        <v>45229</v>
      </c>
      <c r="E5" s="40"/>
      <c r="F5" s="39"/>
      <c r="G5" s="39"/>
      <c r="H5" s="41"/>
      <c r="J5" s="35"/>
    </row>
    <row r="6" spans="1:10" s="2" customFormat="1" ht="6" customHeight="1" x14ac:dyDescent="0.2">
      <c r="B6" s="28"/>
      <c r="C6" s="7"/>
      <c r="J6" s="32"/>
    </row>
    <row r="7" spans="1:10" s="19" customFormat="1" ht="12" x14ac:dyDescent="0.2">
      <c r="A7" s="28" t="s">
        <v>7</v>
      </c>
      <c r="B7" s="29"/>
      <c r="C7" s="22">
        <f>IF(C4="","",EOMONTH(C4,11))</f>
        <v>45596</v>
      </c>
      <c r="D7" s="42"/>
      <c r="E7" s="23"/>
      <c r="F7" s="45"/>
      <c r="G7" s="45"/>
      <c r="H7" s="24"/>
      <c r="J7" s="35"/>
    </row>
    <row r="8" spans="1:10" s="19" customFormat="1" ht="4.5" customHeight="1" x14ac:dyDescent="0.2">
      <c r="A8" s="28"/>
      <c r="B8" s="29"/>
      <c r="C8" s="25"/>
      <c r="D8" s="23"/>
      <c r="E8" s="23"/>
      <c r="F8" s="23"/>
      <c r="G8" s="23"/>
      <c r="J8" s="35"/>
    </row>
    <row r="9" spans="1:10" s="2" customFormat="1" ht="12" x14ac:dyDescent="0.2">
      <c r="A9" s="28" t="s">
        <v>5</v>
      </c>
      <c r="B9" s="28"/>
      <c r="C9" s="26">
        <v>8</v>
      </c>
      <c r="D9" s="2" t="s">
        <v>6</v>
      </c>
      <c r="J9" s="32"/>
    </row>
    <row r="10" spans="1:10" s="2" customFormat="1" ht="6" customHeight="1" x14ac:dyDescent="0.2">
      <c r="A10" s="28"/>
      <c r="B10" s="28"/>
      <c r="C10" s="27"/>
      <c r="J10" s="32"/>
    </row>
    <row r="12" spans="1:10" ht="38.25" x14ac:dyDescent="0.2">
      <c r="A12" s="16" t="s">
        <v>8</v>
      </c>
      <c r="B12" s="16" t="s">
        <v>16</v>
      </c>
      <c r="C12" s="16" t="s">
        <v>15</v>
      </c>
      <c r="D12" s="17" t="s">
        <v>10</v>
      </c>
      <c r="E12" s="17" t="s">
        <v>18</v>
      </c>
      <c r="F12" s="17" t="s">
        <v>17</v>
      </c>
      <c r="G12" s="17" t="s">
        <v>20</v>
      </c>
      <c r="H12" s="17" t="s">
        <v>11</v>
      </c>
      <c r="I12" s="16" t="s">
        <v>13</v>
      </c>
    </row>
    <row r="13" spans="1:10" x14ac:dyDescent="0.2">
      <c r="A13" s="11">
        <f t="shared" ref="A13:A24" si="0">IF(B13="","",WEEKNUM(B13))</f>
        <v>44</v>
      </c>
      <c r="B13" s="12">
        <f>C4</f>
        <v>45231</v>
      </c>
      <c r="C13" s="12">
        <f>IF(B13="","",D5+6)</f>
        <v>45235</v>
      </c>
      <c r="D13" s="13">
        <f>IF(J13="","",$C$9/7*J13)</f>
        <v>5.7142857142857135</v>
      </c>
      <c r="E13" s="13">
        <f>IF(D13="","",D13-F13+G13)</f>
        <v>5.7142857142857135</v>
      </c>
      <c r="F13" s="14"/>
      <c r="G13" s="14"/>
      <c r="H13" s="56">
        <f>SUM(F13:F64)-SUM(G13:G64)</f>
        <v>24</v>
      </c>
      <c r="I13" s="48"/>
      <c r="J13" s="43">
        <f t="shared" ref="J13:J44" si="1">IF(B13="","",C13-B13+1)</f>
        <v>5</v>
      </c>
    </row>
    <row r="14" spans="1:10" x14ac:dyDescent="0.2">
      <c r="A14" s="11">
        <f t="shared" si="0"/>
        <v>45</v>
      </c>
      <c r="B14" s="12">
        <f>IF(C13&gt;=$C$5,"",C13+1)</f>
        <v>45236</v>
      </c>
      <c r="C14" s="12">
        <f t="shared" ref="C14:C28" si="2">IF(B14="","",IF((C13+7)&gt;$C$5,$C$5,C13+7))</f>
        <v>45242</v>
      </c>
      <c r="D14" s="15">
        <f t="shared" ref="D14:D64" si="3">IF(J14="","",$C$9/7*J14)</f>
        <v>8</v>
      </c>
      <c r="E14" s="44">
        <f t="shared" ref="E14:E64" si="4">IF(D14="","",D14-F14+G14)</f>
        <v>8</v>
      </c>
      <c r="F14" s="14"/>
      <c r="G14" s="14"/>
      <c r="H14" s="56"/>
      <c r="I14" s="49"/>
      <c r="J14" s="43">
        <f t="shared" si="1"/>
        <v>7</v>
      </c>
    </row>
    <row r="15" spans="1:10" x14ac:dyDescent="0.2">
      <c r="A15" s="11">
        <f t="shared" si="0"/>
        <v>46</v>
      </c>
      <c r="B15" s="12">
        <f t="shared" ref="B15:B64" si="5">IF(C14&gt;=$C$5,"",C14+1)</f>
        <v>45243</v>
      </c>
      <c r="C15" s="12">
        <f t="shared" si="2"/>
        <v>45249</v>
      </c>
      <c r="D15" s="15">
        <f t="shared" si="3"/>
        <v>8</v>
      </c>
      <c r="E15" s="44">
        <f t="shared" si="4"/>
        <v>8</v>
      </c>
      <c r="F15" s="14"/>
      <c r="G15" s="14"/>
      <c r="H15" s="56"/>
      <c r="I15" s="49"/>
      <c r="J15" s="43">
        <f t="shared" si="1"/>
        <v>7</v>
      </c>
    </row>
    <row r="16" spans="1:10" x14ac:dyDescent="0.2">
      <c r="A16" s="11">
        <f t="shared" si="0"/>
        <v>47</v>
      </c>
      <c r="B16" s="12">
        <f t="shared" si="5"/>
        <v>45250</v>
      </c>
      <c r="C16" s="12">
        <f t="shared" si="2"/>
        <v>45256</v>
      </c>
      <c r="D16" s="15">
        <f t="shared" si="3"/>
        <v>8</v>
      </c>
      <c r="E16" s="44">
        <f t="shared" si="4"/>
        <v>0</v>
      </c>
      <c r="F16" s="14">
        <v>8</v>
      </c>
      <c r="G16" s="14"/>
      <c r="H16" s="56"/>
      <c r="I16" s="49"/>
      <c r="J16" s="43">
        <f t="shared" si="1"/>
        <v>7</v>
      </c>
    </row>
    <row r="17" spans="1:10" x14ac:dyDescent="0.2">
      <c r="A17" s="11">
        <f t="shared" si="0"/>
        <v>48</v>
      </c>
      <c r="B17" s="12">
        <f t="shared" si="5"/>
        <v>45257</v>
      </c>
      <c r="C17" s="12">
        <f t="shared" si="2"/>
        <v>45263</v>
      </c>
      <c r="D17" s="15">
        <f t="shared" si="3"/>
        <v>8</v>
      </c>
      <c r="E17" s="44">
        <f t="shared" si="4"/>
        <v>8</v>
      </c>
      <c r="F17" s="14"/>
      <c r="G17" s="14"/>
      <c r="H17" s="56"/>
      <c r="I17" s="49"/>
      <c r="J17" s="43">
        <f t="shared" si="1"/>
        <v>7</v>
      </c>
    </row>
    <row r="18" spans="1:10" x14ac:dyDescent="0.2">
      <c r="A18" s="11">
        <f t="shared" si="0"/>
        <v>49</v>
      </c>
      <c r="B18" s="12">
        <f t="shared" si="5"/>
        <v>45264</v>
      </c>
      <c r="C18" s="12">
        <f t="shared" si="2"/>
        <v>45270</v>
      </c>
      <c r="D18" s="15">
        <f t="shared" si="3"/>
        <v>8</v>
      </c>
      <c r="E18" s="44">
        <f t="shared" si="4"/>
        <v>8</v>
      </c>
      <c r="F18" s="14"/>
      <c r="G18" s="14"/>
      <c r="H18" s="56"/>
      <c r="I18" s="49"/>
      <c r="J18" s="43">
        <f t="shared" si="1"/>
        <v>7</v>
      </c>
    </row>
    <row r="19" spans="1:10" x14ac:dyDescent="0.2">
      <c r="A19" s="11">
        <f t="shared" si="0"/>
        <v>50</v>
      </c>
      <c r="B19" s="12">
        <f t="shared" si="5"/>
        <v>45271</v>
      </c>
      <c r="C19" s="12">
        <f t="shared" si="2"/>
        <v>45277</v>
      </c>
      <c r="D19" s="15">
        <f t="shared" si="3"/>
        <v>8</v>
      </c>
      <c r="E19" s="44">
        <f t="shared" si="4"/>
        <v>8</v>
      </c>
      <c r="F19" s="14"/>
      <c r="G19" s="14"/>
      <c r="H19" s="56"/>
      <c r="I19" s="49"/>
      <c r="J19" s="43">
        <f t="shared" si="1"/>
        <v>7</v>
      </c>
    </row>
    <row r="20" spans="1:10" x14ac:dyDescent="0.2">
      <c r="A20" s="11">
        <f t="shared" si="0"/>
        <v>51</v>
      </c>
      <c r="B20" s="12">
        <f t="shared" si="5"/>
        <v>45278</v>
      </c>
      <c r="C20" s="12">
        <f t="shared" si="2"/>
        <v>45284</v>
      </c>
      <c r="D20" s="15">
        <f t="shared" si="3"/>
        <v>8</v>
      </c>
      <c r="E20" s="44">
        <f t="shared" si="4"/>
        <v>8</v>
      </c>
      <c r="F20" s="14"/>
      <c r="G20" s="14"/>
      <c r="H20" s="56"/>
      <c r="I20" s="49"/>
      <c r="J20" s="43">
        <f t="shared" si="1"/>
        <v>7</v>
      </c>
    </row>
    <row r="21" spans="1:10" x14ac:dyDescent="0.2">
      <c r="A21" s="11">
        <f t="shared" si="0"/>
        <v>52</v>
      </c>
      <c r="B21" s="12">
        <f t="shared" si="5"/>
        <v>45285</v>
      </c>
      <c r="C21" s="12">
        <f t="shared" si="2"/>
        <v>45291</v>
      </c>
      <c r="D21" s="15">
        <f t="shared" si="3"/>
        <v>8</v>
      </c>
      <c r="E21" s="44">
        <f t="shared" si="4"/>
        <v>8</v>
      </c>
      <c r="F21" s="14"/>
      <c r="G21" s="14"/>
      <c r="H21" s="56"/>
      <c r="I21" s="49"/>
      <c r="J21" s="43">
        <f t="shared" si="1"/>
        <v>7</v>
      </c>
    </row>
    <row r="22" spans="1:10" x14ac:dyDescent="0.2">
      <c r="A22" s="11">
        <f t="shared" si="0"/>
        <v>1</v>
      </c>
      <c r="B22" s="12">
        <f t="shared" si="5"/>
        <v>45292</v>
      </c>
      <c r="C22" s="12">
        <f t="shared" si="2"/>
        <v>45298</v>
      </c>
      <c r="D22" s="15">
        <f t="shared" si="3"/>
        <v>8</v>
      </c>
      <c r="E22" s="44">
        <f t="shared" si="4"/>
        <v>8</v>
      </c>
      <c r="F22" s="14"/>
      <c r="G22" s="14"/>
      <c r="H22" s="56"/>
      <c r="I22" s="49"/>
      <c r="J22" s="43">
        <f t="shared" si="1"/>
        <v>7</v>
      </c>
    </row>
    <row r="23" spans="1:10" x14ac:dyDescent="0.2">
      <c r="A23" s="11">
        <f t="shared" si="0"/>
        <v>2</v>
      </c>
      <c r="B23" s="12">
        <f t="shared" si="5"/>
        <v>45299</v>
      </c>
      <c r="C23" s="12">
        <f t="shared" si="2"/>
        <v>45305</v>
      </c>
      <c r="D23" s="15">
        <f t="shared" si="3"/>
        <v>8</v>
      </c>
      <c r="E23" s="44">
        <f t="shared" si="4"/>
        <v>8</v>
      </c>
      <c r="F23" s="14"/>
      <c r="G23" s="14"/>
      <c r="H23" s="56"/>
      <c r="I23" s="49"/>
      <c r="J23" s="43">
        <f t="shared" si="1"/>
        <v>7</v>
      </c>
    </row>
    <row r="24" spans="1:10" x14ac:dyDescent="0.2">
      <c r="A24" s="11">
        <f t="shared" si="0"/>
        <v>3</v>
      </c>
      <c r="B24" s="12">
        <f t="shared" si="5"/>
        <v>45306</v>
      </c>
      <c r="C24" s="12">
        <f t="shared" si="2"/>
        <v>45312</v>
      </c>
      <c r="D24" s="15">
        <f t="shared" si="3"/>
        <v>8</v>
      </c>
      <c r="E24" s="44">
        <f t="shared" si="4"/>
        <v>8</v>
      </c>
      <c r="F24" s="14"/>
      <c r="G24" s="14"/>
      <c r="H24" s="56"/>
      <c r="I24" s="49"/>
      <c r="J24" s="43">
        <f t="shared" si="1"/>
        <v>7</v>
      </c>
    </row>
    <row r="25" spans="1:10" x14ac:dyDescent="0.2">
      <c r="A25" s="11">
        <f t="shared" ref="A25:A64" si="6">IF(B25="","",WEEKNUM(B25))</f>
        <v>4</v>
      </c>
      <c r="B25" s="12">
        <f t="shared" si="5"/>
        <v>45313</v>
      </c>
      <c r="C25" s="12">
        <f t="shared" si="2"/>
        <v>45319</v>
      </c>
      <c r="D25" s="15">
        <f t="shared" si="3"/>
        <v>8</v>
      </c>
      <c r="E25" s="44">
        <f t="shared" si="4"/>
        <v>8</v>
      </c>
      <c r="F25" s="14"/>
      <c r="G25" s="14"/>
      <c r="H25" s="56"/>
      <c r="I25" s="49"/>
      <c r="J25" s="43">
        <f t="shared" si="1"/>
        <v>7</v>
      </c>
    </row>
    <row r="26" spans="1:10" x14ac:dyDescent="0.2">
      <c r="A26" s="11">
        <f t="shared" si="6"/>
        <v>5</v>
      </c>
      <c r="B26" s="12">
        <f t="shared" si="5"/>
        <v>45320</v>
      </c>
      <c r="C26" s="12">
        <f t="shared" si="2"/>
        <v>45326</v>
      </c>
      <c r="D26" s="15">
        <f t="shared" si="3"/>
        <v>8</v>
      </c>
      <c r="E26" s="44">
        <f t="shared" si="4"/>
        <v>8</v>
      </c>
      <c r="F26" s="14"/>
      <c r="G26" s="14"/>
      <c r="H26" s="56"/>
      <c r="I26" s="49"/>
      <c r="J26" s="43">
        <f t="shared" si="1"/>
        <v>7</v>
      </c>
    </row>
    <row r="27" spans="1:10" x14ac:dyDescent="0.2">
      <c r="A27" s="11">
        <f t="shared" si="6"/>
        <v>6</v>
      </c>
      <c r="B27" s="12">
        <f t="shared" si="5"/>
        <v>45327</v>
      </c>
      <c r="C27" s="12">
        <f t="shared" si="2"/>
        <v>45333</v>
      </c>
      <c r="D27" s="15">
        <f t="shared" si="3"/>
        <v>8</v>
      </c>
      <c r="E27" s="44">
        <f t="shared" si="4"/>
        <v>8</v>
      </c>
      <c r="F27" s="14"/>
      <c r="G27" s="14"/>
      <c r="H27" s="56"/>
      <c r="I27" s="49"/>
      <c r="J27" s="43">
        <f t="shared" si="1"/>
        <v>7</v>
      </c>
    </row>
    <row r="28" spans="1:10" x14ac:dyDescent="0.2">
      <c r="A28" s="11">
        <f t="shared" si="6"/>
        <v>7</v>
      </c>
      <c r="B28" s="12">
        <f t="shared" si="5"/>
        <v>45334</v>
      </c>
      <c r="C28" s="12">
        <f t="shared" si="2"/>
        <v>45340</v>
      </c>
      <c r="D28" s="15">
        <f t="shared" si="3"/>
        <v>8</v>
      </c>
      <c r="E28" s="44">
        <f t="shared" si="4"/>
        <v>8</v>
      </c>
      <c r="F28" s="14"/>
      <c r="G28" s="14"/>
      <c r="H28" s="56"/>
      <c r="I28" s="49"/>
      <c r="J28" s="43">
        <f t="shared" si="1"/>
        <v>7</v>
      </c>
    </row>
    <row r="29" spans="1:10" x14ac:dyDescent="0.2">
      <c r="A29" s="11">
        <f t="shared" si="6"/>
        <v>8</v>
      </c>
      <c r="B29" s="12">
        <f t="shared" si="5"/>
        <v>45341</v>
      </c>
      <c r="C29" s="12">
        <f t="shared" ref="C29:C64" si="7">IF(B29="","",IF((C28+7)&gt;$C$5,$C$5,C28+7))</f>
        <v>45347</v>
      </c>
      <c r="D29" s="15">
        <f t="shared" si="3"/>
        <v>8</v>
      </c>
      <c r="E29" s="44">
        <f t="shared" si="4"/>
        <v>8</v>
      </c>
      <c r="F29" s="14"/>
      <c r="G29" s="14"/>
      <c r="H29" s="56"/>
      <c r="I29" s="49"/>
      <c r="J29" s="43">
        <f t="shared" si="1"/>
        <v>7</v>
      </c>
    </row>
    <row r="30" spans="1:10" x14ac:dyDescent="0.2">
      <c r="A30" s="11">
        <f t="shared" si="6"/>
        <v>9</v>
      </c>
      <c r="B30" s="12">
        <f t="shared" si="5"/>
        <v>45348</v>
      </c>
      <c r="C30" s="12">
        <f t="shared" si="7"/>
        <v>45354</v>
      </c>
      <c r="D30" s="15">
        <f t="shared" si="3"/>
        <v>8</v>
      </c>
      <c r="E30" s="44">
        <f t="shared" si="4"/>
        <v>8</v>
      </c>
      <c r="F30" s="14"/>
      <c r="G30" s="14"/>
      <c r="H30" s="56"/>
      <c r="I30" s="49"/>
      <c r="J30" s="43">
        <f t="shared" si="1"/>
        <v>7</v>
      </c>
    </row>
    <row r="31" spans="1:10" x14ac:dyDescent="0.2">
      <c r="A31" s="11">
        <f t="shared" si="6"/>
        <v>10</v>
      </c>
      <c r="B31" s="12">
        <f t="shared" si="5"/>
        <v>45355</v>
      </c>
      <c r="C31" s="12">
        <f t="shared" si="7"/>
        <v>45361</v>
      </c>
      <c r="D31" s="15">
        <f t="shared" si="3"/>
        <v>8</v>
      </c>
      <c r="E31" s="44">
        <f t="shared" si="4"/>
        <v>8</v>
      </c>
      <c r="F31" s="14"/>
      <c r="G31" s="14"/>
      <c r="H31" s="56"/>
      <c r="I31" s="49"/>
      <c r="J31" s="43">
        <f t="shared" si="1"/>
        <v>7</v>
      </c>
    </row>
    <row r="32" spans="1:10" x14ac:dyDescent="0.2">
      <c r="A32" s="11">
        <f t="shared" si="6"/>
        <v>11</v>
      </c>
      <c r="B32" s="12">
        <f t="shared" si="5"/>
        <v>45362</v>
      </c>
      <c r="C32" s="12">
        <f t="shared" si="7"/>
        <v>45368</v>
      </c>
      <c r="D32" s="15">
        <f t="shared" si="3"/>
        <v>8</v>
      </c>
      <c r="E32" s="44">
        <f t="shared" si="4"/>
        <v>8</v>
      </c>
      <c r="F32" s="14"/>
      <c r="G32" s="14"/>
      <c r="H32" s="56"/>
      <c r="I32" s="49"/>
      <c r="J32" s="43">
        <f t="shared" si="1"/>
        <v>7</v>
      </c>
    </row>
    <row r="33" spans="1:10" x14ac:dyDescent="0.2">
      <c r="A33" s="11">
        <f t="shared" si="6"/>
        <v>12</v>
      </c>
      <c r="B33" s="12">
        <f t="shared" si="5"/>
        <v>45369</v>
      </c>
      <c r="C33" s="12">
        <f t="shared" si="7"/>
        <v>45375</v>
      </c>
      <c r="D33" s="15">
        <f t="shared" si="3"/>
        <v>8</v>
      </c>
      <c r="E33" s="44">
        <f t="shared" si="4"/>
        <v>8</v>
      </c>
      <c r="F33" s="14"/>
      <c r="G33" s="14"/>
      <c r="H33" s="56"/>
      <c r="I33" s="49"/>
      <c r="J33" s="43">
        <f t="shared" si="1"/>
        <v>7</v>
      </c>
    </row>
    <row r="34" spans="1:10" x14ac:dyDescent="0.2">
      <c r="A34" s="11">
        <f t="shared" si="6"/>
        <v>13</v>
      </c>
      <c r="B34" s="12">
        <f t="shared" si="5"/>
        <v>45376</v>
      </c>
      <c r="C34" s="12">
        <f t="shared" si="7"/>
        <v>45382</v>
      </c>
      <c r="D34" s="15">
        <f t="shared" si="3"/>
        <v>8</v>
      </c>
      <c r="E34" s="44">
        <f t="shared" si="4"/>
        <v>8</v>
      </c>
      <c r="F34" s="14"/>
      <c r="G34" s="14"/>
      <c r="H34" s="56"/>
      <c r="I34" s="49"/>
      <c r="J34" s="43">
        <f t="shared" si="1"/>
        <v>7</v>
      </c>
    </row>
    <row r="35" spans="1:10" x14ac:dyDescent="0.2">
      <c r="A35" s="11">
        <f t="shared" si="6"/>
        <v>14</v>
      </c>
      <c r="B35" s="12">
        <f t="shared" si="5"/>
        <v>45383</v>
      </c>
      <c r="C35" s="12">
        <f t="shared" si="7"/>
        <v>45389</v>
      </c>
      <c r="D35" s="15">
        <f t="shared" si="3"/>
        <v>8</v>
      </c>
      <c r="E35" s="44">
        <f t="shared" si="4"/>
        <v>8</v>
      </c>
      <c r="F35" s="14"/>
      <c r="G35" s="14"/>
      <c r="H35" s="56"/>
      <c r="I35" s="49"/>
      <c r="J35" s="43">
        <f t="shared" si="1"/>
        <v>7</v>
      </c>
    </row>
    <row r="36" spans="1:10" x14ac:dyDescent="0.2">
      <c r="A36" s="11">
        <f t="shared" si="6"/>
        <v>15</v>
      </c>
      <c r="B36" s="12">
        <f t="shared" si="5"/>
        <v>45390</v>
      </c>
      <c r="C36" s="12">
        <f t="shared" si="7"/>
        <v>45396</v>
      </c>
      <c r="D36" s="15">
        <f t="shared" si="3"/>
        <v>8</v>
      </c>
      <c r="E36" s="44">
        <f t="shared" si="4"/>
        <v>8</v>
      </c>
      <c r="F36" s="14"/>
      <c r="G36" s="14"/>
      <c r="H36" s="56"/>
      <c r="I36" s="49"/>
      <c r="J36" s="43">
        <f t="shared" si="1"/>
        <v>7</v>
      </c>
    </row>
    <row r="37" spans="1:10" x14ac:dyDescent="0.2">
      <c r="A37" s="11">
        <f t="shared" si="6"/>
        <v>16</v>
      </c>
      <c r="B37" s="12">
        <f t="shared" si="5"/>
        <v>45397</v>
      </c>
      <c r="C37" s="12">
        <f t="shared" si="7"/>
        <v>45403</v>
      </c>
      <c r="D37" s="15">
        <f t="shared" si="3"/>
        <v>8</v>
      </c>
      <c r="E37" s="44">
        <f t="shared" si="4"/>
        <v>0</v>
      </c>
      <c r="F37" s="14">
        <v>8</v>
      </c>
      <c r="G37" s="14"/>
      <c r="H37" s="56"/>
      <c r="I37" s="50"/>
      <c r="J37" s="43">
        <f t="shared" si="1"/>
        <v>7</v>
      </c>
    </row>
    <row r="38" spans="1:10" x14ac:dyDescent="0.2">
      <c r="A38" s="11">
        <f t="shared" si="6"/>
        <v>17</v>
      </c>
      <c r="B38" s="12">
        <f t="shared" si="5"/>
        <v>45404</v>
      </c>
      <c r="C38" s="12">
        <f t="shared" si="7"/>
        <v>45410</v>
      </c>
      <c r="D38" s="15">
        <f t="shared" si="3"/>
        <v>8</v>
      </c>
      <c r="E38" s="44">
        <f t="shared" si="4"/>
        <v>8</v>
      </c>
      <c r="F38" s="14"/>
      <c r="G38" s="14"/>
      <c r="H38" s="56"/>
      <c r="I38" s="46">
        <v>0</v>
      </c>
      <c r="J38" s="43">
        <f t="shared" si="1"/>
        <v>7</v>
      </c>
    </row>
    <row r="39" spans="1:10" x14ac:dyDescent="0.2">
      <c r="A39" s="11">
        <f t="shared" si="6"/>
        <v>18</v>
      </c>
      <c r="B39" s="12">
        <f t="shared" si="5"/>
        <v>45411</v>
      </c>
      <c r="C39" s="12">
        <f t="shared" si="7"/>
        <v>45417</v>
      </c>
      <c r="D39" s="15">
        <f t="shared" si="3"/>
        <v>8</v>
      </c>
      <c r="E39" s="44">
        <f t="shared" si="4"/>
        <v>8</v>
      </c>
      <c r="F39" s="14"/>
      <c r="G39" s="14"/>
      <c r="H39" s="56"/>
      <c r="I39" s="47"/>
      <c r="J39" s="43">
        <f t="shared" si="1"/>
        <v>7</v>
      </c>
    </row>
    <row r="40" spans="1:10" x14ac:dyDescent="0.2">
      <c r="A40" s="11">
        <f t="shared" si="6"/>
        <v>19</v>
      </c>
      <c r="B40" s="12">
        <f t="shared" si="5"/>
        <v>45418</v>
      </c>
      <c r="C40" s="12">
        <f t="shared" si="7"/>
        <v>45424</v>
      </c>
      <c r="D40" s="15">
        <f t="shared" si="3"/>
        <v>8</v>
      </c>
      <c r="E40" s="44">
        <f t="shared" si="4"/>
        <v>8</v>
      </c>
      <c r="F40" s="14"/>
      <c r="G40" s="14"/>
      <c r="H40" s="56"/>
      <c r="I40" s="48"/>
      <c r="J40" s="43">
        <f t="shared" si="1"/>
        <v>7</v>
      </c>
    </row>
    <row r="41" spans="1:10" x14ac:dyDescent="0.2">
      <c r="A41" s="11">
        <f t="shared" si="6"/>
        <v>20</v>
      </c>
      <c r="B41" s="12">
        <f t="shared" si="5"/>
        <v>45425</v>
      </c>
      <c r="C41" s="12">
        <f t="shared" si="7"/>
        <v>45431</v>
      </c>
      <c r="D41" s="15">
        <f t="shared" si="3"/>
        <v>8</v>
      </c>
      <c r="E41" s="44">
        <f t="shared" si="4"/>
        <v>8</v>
      </c>
      <c r="F41" s="14"/>
      <c r="G41" s="14"/>
      <c r="H41" s="56"/>
      <c r="I41" s="49"/>
      <c r="J41" s="43">
        <f t="shared" si="1"/>
        <v>7</v>
      </c>
    </row>
    <row r="42" spans="1:10" x14ac:dyDescent="0.2">
      <c r="A42" s="11">
        <f t="shared" si="6"/>
        <v>21</v>
      </c>
      <c r="B42" s="12">
        <f t="shared" si="5"/>
        <v>45432</v>
      </c>
      <c r="C42" s="12">
        <f t="shared" si="7"/>
        <v>45438</v>
      </c>
      <c r="D42" s="15">
        <f t="shared" si="3"/>
        <v>8</v>
      </c>
      <c r="E42" s="44">
        <f t="shared" si="4"/>
        <v>8</v>
      </c>
      <c r="F42" s="14"/>
      <c r="G42" s="14"/>
      <c r="H42" s="56"/>
      <c r="I42" s="49"/>
      <c r="J42" s="43">
        <f t="shared" si="1"/>
        <v>7</v>
      </c>
    </row>
    <row r="43" spans="1:10" x14ac:dyDescent="0.2">
      <c r="A43" s="11">
        <f t="shared" si="6"/>
        <v>22</v>
      </c>
      <c r="B43" s="12">
        <f t="shared" si="5"/>
        <v>45439</v>
      </c>
      <c r="C43" s="12">
        <f t="shared" si="7"/>
        <v>45445</v>
      </c>
      <c r="D43" s="15">
        <f t="shared" si="3"/>
        <v>8</v>
      </c>
      <c r="E43" s="44">
        <f t="shared" si="4"/>
        <v>8</v>
      </c>
      <c r="F43" s="14"/>
      <c r="G43" s="14"/>
      <c r="H43" s="56"/>
      <c r="I43" s="49"/>
      <c r="J43" s="43">
        <f t="shared" si="1"/>
        <v>7</v>
      </c>
    </row>
    <row r="44" spans="1:10" x14ac:dyDescent="0.2">
      <c r="A44" s="11">
        <f t="shared" si="6"/>
        <v>23</v>
      </c>
      <c r="B44" s="12">
        <f t="shared" si="5"/>
        <v>45446</v>
      </c>
      <c r="C44" s="12">
        <f t="shared" si="7"/>
        <v>45452</v>
      </c>
      <c r="D44" s="15">
        <f t="shared" si="3"/>
        <v>8</v>
      </c>
      <c r="E44" s="44">
        <f t="shared" si="4"/>
        <v>8</v>
      </c>
      <c r="F44" s="14"/>
      <c r="G44" s="14"/>
      <c r="H44" s="56"/>
      <c r="I44" s="49"/>
      <c r="J44" s="43">
        <f t="shared" si="1"/>
        <v>7</v>
      </c>
    </row>
    <row r="45" spans="1:10" x14ac:dyDescent="0.2">
      <c r="A45" s="11">
        <f t="shared" si="6"/>
        <v>24</v>
      </c>
      <c r="B45" s="12">
        <f t="shared" si="5"/>
        <v>45453</v>
      </c>
      <c r="C45" s="12">
        <f t="shared" si="7"/>
        <v>45459</v>
      </c>
      <c r="D45" s="15">
        <f t="shared" si="3"/>
        <v>8</v>
      </c>
      <c r="E45" s="44">
        <f t="shared" si="4"/>
        <v>0</v>
      </c>
      <c r="F45" s="14">
        <v>8</v>
      </c>
      <c r="G45" s="14"/>
      <c r="H45" s="56"/>
      <c r="I45" s="49"/>
      <c r="J45" s="43">
        <f t="shared" ref="J45:J64" si="8">IF(B45="","",C45-B45+1)</f>
        <v>7</v>
      </c>
    </row>
    <row r="46" spans="1:10" x14ac:dyDescent="0.2">
      <c r="A46" s="11">
        <f t="shared" si="6"/>
        <v>25</v>
      </c>
      <c r="B46" s="12">
        <f t="shared" si="5"/>
        <v>45460</v>
      </c>
      <c r="C46" s="12">
        <f t="shared" si="7"/>
        <v>45466</v>
      </c>
      <c r="D46" s="15">
        <f t="shared" si="3"/>
        <v>8</v>
      </c>
      <c r="E46" s="44">
        <f t="shared" si="4"/>
        <v>8</v>
      </c>
      <c r="F46" s="14"/>
      <c r="G46" s="14"/>
      <c r="H46" s="56"/>
      <c r="I46" s="49"/>
      <c r="J46" s="43">
        <f t="shared" si="8"/>
        <v>7</v>
      </c>
    </row>
    <row r="47" spans="1:10" x14ac:dyDescent="0.2">
      <c r="A47" s="11">
        <f t="shared" si="6"/>
        <v>26</v>
      </c>
      <c r="B47" s="12">
        <f t="shared" si="5"/>
        <v>45467</v>
      </c>
      <c r="C47" s="12">
        <f t="shared" si="7"/>
        <v>45473</v>
      </c>
      <c r="D47" s="15">
        <f t="shared" si="3"/>
        <v>8</v>
      </c>
      <c r="E47" s="44">
        <f t="shared" si="4"/>
        <v>8</v>
      </c>
      <c r="F47" s="14"/>
      <c r="G47" s="14"/>
      <c r="H47" s="56"/>
      <c r="I47" s="49"/>
      <c r="J47" s="43">
        <f t="shared" si="8"/>
        <v>7</v>
      </c>
    </row>
    <row r="48" spans="1:10" x14ac:dyDescent="0.2">
      <c r="A48" s="11">
        <f t="shared" si="6"/>
        <v>27</v>
      </c>
      <c r="B48" s="12">
        <f t="shared" si="5"/>
        <v>45474</v>
      </c>
      <c r="C48" s="12">
        <f t="shared" si="7"/>
        <v>45480</v>
      </c>
      <c r="D48" s="15">
        <f t="shared" si="3"/>
        <v>8</v>
      </c>
      <c r="E48" s="44">
        <f t="shared" si="4"/>
        <v>8</v>
      </c>
      <c r="F48" s="14"/>
      <c r="G48" s="14"/>
      <c r="H48" s="56"/>
      <c r="I48" s="49"/>
      <c r="J48" s="43">
        <f t="shared" si="8"/>
        <v>7</v>
      </c>
    </row>
    <row r="49" spans="1:10" x14ac:dyDescent="0.2">
      <c r="A49" s="11">
        <f t="shared" si="6"/>
        <v>28</v>
      </c>
      <c r="B49" s="12">
        <f t="shared" si="5"/>
        <v>45481</v>
      </c>
      <c r="C49" s="12">
        <f t="shared" si="7"/>
        <v>45487</v>
      </c>
      <c r="D49" s="15">
        <f t="shared" si="3"/>
        <v>8</v>
      </c>
      <c r="E49" s="44">
        <f t="shared" si="4"/>
        <v>8</v>
      </c>
      <c r="F49" s="14"/>
      <c r="G49" s="14"/>
      <c r="H49" s="56"/>
      <c r="I49" s="49"/>
      <c r="J49" s="43">
        <f t="shared" si="8"/>
        <v>7</v>
      </c>
    </row>
    <row r="50" spans="1:10" x14ac:dyDescent="0.2">
      <c r="A50" s="11">
        <f t="shared" si="6"/>
        <v>29</v>
      </c>
      <c r="B50" s="12">
        <f t="shared" si="5"/>
        <v>45488</v>
      </c>
      <c r="C50" s="12">
        <f t="shared" si="7"/>
        <v>45494</v>
      </c>
      <c r="D50" s="15">
        <f t="shared" si="3"/>
        <v>8</v>
      </c>
      <c r="E50" s="44">
        <f t="shared" si="4"/>
        <v>8</v>
      </c>
      <c r="F50" s="14"/>
      <c r="G50" s="14"/>
      <c r="H50" s="56"/>
      <c r="I50" s="49"/>
      <c r="J50" s="43">
        <f t="shared" si="8"/>
        <v>7</v>
      </c>
    </row>
    <row r="51" spans="1:10" x14ac:dyDescent="0.2">
      <c r="A51" s="11">
        <f t="shared" si="6"/>
        <v>30</v>
      </c>
      <c r="B51" s="12">
        <f t="shared" si="5"/>
        <v>45495</v>
      </c>
      <c r="C51" s="12">
        <f t="shared" si="7"/>
        <v>45501</v>
      </c>
      <c r="D51" s="15">
        <f t="shared" si="3"/>
        <v>8</v>
      </c>
      <c r="E51" s="44">
        <f t="shared" si="4"/>
        <v>8</v>
      </c>
      <c r="F51" s="14"/>
      <c r="G51" s="14"/>
      <c r="H51" s="56"/>
      <c r="I51" s="49"/>
      <c r="J51" s="43">
        <f t="shared" si="8"/>
        <v>7</v>
      </c>
    </row>
    <row r="52" spans="1:10" x14ac:dyDescent="0.2">
      <c r="A52" s="11">
        <f t="shared" si="6"/>
        <v>31</v>
      </c>
      <c r="B52" s="12">
        <f t="shared" si="5"/>
        <v>45502</v>
      </c>
      <c r="C52" s="12">
        <f t="shared" si="7"/>
        <v>45508</v>
      </c>
      <c r="D52" s="15">
        <f t="shared" si="3"/>
        <v>8</v>
      </c>
      <c r="E52" s="44">
        <f t="shared" si="4"/>
        <v>8</v>
      </c>
      <c r="F52" s="14"/>
      <c r="G52" s="14"/>
      <c r="H52" s="56"/>
      <c r="I52" s="49"/>
      <c r="J52" s="43">
        <f t="shared" si="8"/>
        <v>7</v>
      </c>
    </row>
    <row r="53" spans="1:10" x14ac:dyDescent="0.2">
      <c r="A53" s="11">
        <f t="shared" si="6"/>
        <v>32</v>
      </c>
      <c r="B53" s="12">
        <f t="shared" si="5"/>
        <v>45509</v>
      </c>
      <c r="C53" s="12">
        <f t="shared" si="7"/>
        <v>45515</v>
      </c>
      <c r="D53" s="15">
        <f t="shared" si="3"/>
        <v>8</v>
      </c>
      <c r="E53" s="44">
        <f t="shared" si="4"/>
        <v>8</v>
      </c>
      <c r="F53" s="14"/>
      <c r="G53" s="14"/>
      <c r="H53" s="56"/>
      <c r="I53" s="49"/>
      <c r="J53" s="43">
        <f t="shared" si="8"/>
        <v>7</v>
      </c>
    </row>
    <row r="54" spans="1:10" x14ac:dyDescent="0.2">
      <c r="A54" s="11">
        <f t="shared" si="6"/>
        <v>33</v>
      </c>
      <c r="B54" s="12">
        <f t="shared" si="5"/>
        <v>45516</v>
      </c>
      <c r="C54" s="12">
        <f t="shared" si="7"/>
        <v>45522</v>
      </c>
      <c r="D54" s="15">
        <f t="shared" si="3"/>
        <v>8</v>
      </c>
      <c r="E54" s="44">
        <f t="shared" si="4"/>
        <v>8</v>
      </c>
      <c r="F54" s="14"/>
      <c r="G54" s="14"/>
      <c r="H54" s="56"/>
      <c r="I54" s="49"/>
      <c r="J54" s="43">
        <f t="shared" si="8"/>
        <v>7</v>
      </c>
    </row>
    <row r="55" spans="1:10" x14ac:dyDescent="0.2">
      <c r="A55" s="11">
        <f t="shared" si="6"/>
        <v>34</v>
      </c>
      <c r="B55" s="12">
        <f t="shared" si="5"/>
        <v>45523</v>
      </c>
      <c r="C55" s="12">
        <f t="shared" si="7"/>
        <v>45529</v>
      </c>
      <c r="D55" s="15">
        <f t="shared" si="3"/>
        <v>8</v>
      </c>
      <c r="E55" s="44">
        <f t="shared" si="4"/>
        <v>8</v>
      </c>
      <c r="F55" s="14"/>
      <c r="G55" s="14"/>
      <c r="H55" s="56"/>
      <c r="I55" s="49"/>
      <c r="J55" s="43">
        <f t="shared" si="8"/>
        <v>7</v>
      </c>
    </row>
    <row r="56" spans="1:10" x14ac:dyDescent="0.2">
      <c r="A56" s="11">
        <f t="shared" si="6"/>
        <v>35</v>
      </c>
      <c r="B56" s="12">
        <f t="shared" si="5"/>
        <v>45530</v>
      </c>
      <c r="C56" s="12">
        <f t="shared" si="7"/>
        <v>45536</v>
      </c>
      <c r="D56" s="15">
        <f t="shared" si="3"/>
        <v>8</v>
      </c>
      <c r="E56" s="44">
        <f t="shared" si="4"/>
        <v>8</v>
      </c>
      <c r="F56" s="14"/>
      <c r="G56" s="14"/>
      <c r="H56" s="56"/>
      <c r="I56" s="49"/>
      <c r="J56" s="43">
        <f t="shared" si="8"/>
        <v>7</v>
      </c>
    </row>
    <row r="57" spans="1:10" x14ac:dyDescent="0.2">
      <c r="A57" s="11">
        <f t="shared" si="6"/>
        <v>36</v>
      </c>
      <c r="B57" s="12">
        <f t="shared" si="5"/>
        <v>45537</v>
      </c>
      <c r="C57" s="12">
        <f t="shared" si="7"/>
        <v>45543</v>
      </c>
      <c r="D57" s="15">
        <f t="shared" si="3"/>
        <v>8</v>
      </c>
      <c r="E57" s="44">
        <f t="shared" si="4"/>
        <v>8</v>
      </c>
      <c r="F57" s="14"/>
      <c r="G57" s="14"/>
      <c r="H57" s="56"/>
      <c r="I57" s="49"/>
      <c r="J57" s="43">
        <f t="shared" si="8"/>
        <v>7</v>
      </c>
    </row>
    <row r="58" spans="1:10" x14ac:dyDescent="0.2">
      <c r="A58" s="11">
        <f t="shared" si="6"/>
        <v>37</v>
      </c>
      <c r="B58" s="12">
        <f t="shared" si="5"/>
        <v>45544</v>
      </c>
      <c r="C58" s="12">
        <f t="shared" si="7"/>
        <v>45550</v>
      </c>
      <c r="D58" s="15">
        <f t="shared" si="3"/>
        <v>8</v>
      </c>
      <c r="E58" s="44">
        <f t="shared" si="4"/>
        <v>8</v>
      </c>
      <c r="F58" s="14"/>
      <c r="G58" s="14"/>
      <c r="H58" s="56"/>
      <c r="I58" s="49"/>
      <c r="J58" s="43">
        <f t="shared" si="8"/>
        <v>7</v>
      </c>
    </row>
    <row r="59" spans="1:10" x14ac:dyDescent="0.2">
      <c r="A59" s="11">
        <f t="shared" si="6"/>
        <v>38</v>
      </c>
      <c r="B59" s="12">
        <f t="shared" si="5"/>
        <v>45551</v>
      </c>
      <c r="C59" s="12">
        <f t="shared" si="7"/>
        <v>45557</v>
      </c>
      <c r="D59" s="15">
        <f t="shared" si="3"/>
        <v>8</v>
      </c>
      <c r="E59" s="44">
        <f t="shared" si="4"/>
        <v>8</v>
      </c>
      <c r="F59" s="14"/>
      <c r="G59" s="14"/>
      <c r="H59" s="56"/>
      <c r="I59" s="49"/>
      <c r="J59" s="43">
        <f t="shared" si="8"/>
        <v>7</v>
      </c>
    </row>
    <row r="60" spans="1:10" x14ac:dyDescent="0.2">
      <c r="A60" s="11">
        <f t="shared" si="6"/>
        <v>39</v>
      </c>
      <c r="B60" s="12">
        <f t="shared" si="5"/>
        <v>45558</v>
      </c>
      <c r="C60" s="12">
        <f t="shared" si="7"/>
        <v>45564</v>
      </c>
      <c r="D60" s="15">
        <f t="shared" si="3"/>
        <v>8</v>
      </c>
      <c r="E60" s="44">
        <f t="shared" si="4"/>
        <v>8</v>
      </c>
      <c r="F60" s="14"/>
      <c r="G60" s="14"/>
      <c r="H60" s="56"/>
      <c r="I60" s="49"/>
      <c r="J60" s="43">
        <f t="shared" si="8"/>
        <v>7</v>
      </c>
    </row>
    <row r="61" spans="1:10" x14ac:dyDescent="0.2">
      <c r="A61" s="11">
        <f t="shared" si="6"/>
        <v>40</v>
      </c>
      <c r="B61" s="12">
        <f t="shared" si="5"/>
        <v>45565</v>
      </c>
      <c r="C61" s="12">
        <f t="shared" si="7"/>
        <v>45571</v>
      </c>
      <c r="D61" s="15">
        <f t="shared" si="3"/>
        <v>8</v>
      </c>
      <c r="E61" s="44">
        <f t="shared" si="4"/>
        <v>8</v>
      </c>
      <c r="F61" s="14"/>
      <c r="G61" s="14"/>
      <c r="H61" s="56"/>
      <c r="I61" s="49"/>
      <c r="J61" s="43">
        <f t="shared" si="8"/>
        <v>7</v>
      </c>
    </row>
    <row r="62" spans="1:10" x14ac:dyDescent="0.2">
      <c r="A62" s="11">
        <f t="shared" si="6"/>
        <v>41</v>
      </c>
      <c r="B62" s="12">
        <f t="shared" si="5"/>
        <v>45572</v>
      </c>
      <c r="C62" s="12">
        <f t="shared" si="7"/>
        <v>45578</v>
      </c>
      <c r="D62" s="15">
        <f t="shared" si="3"/>
        <v>8</v>
      </c>
      <c r="E62" s="44">
        <f t="shared" si="4"/>
        <v>8</v>
      </c>
      <c r="F62" s="14"/>
      <c r="G62" s="14"/>
      <c r="H62" s="56"/>
      <c r="I62" s="49"/>
      <c r="J62" s="43">
        <f t="shared" si="8"/>
        <v>7</v>
      </c>
    </row>
    <row r="63" spans="1:10" x14ac:dyDescent="0.2">
      <c r="A63" s="11">
        <f t="shared" si="6"/>
        <v>42</v>
      </c>
      <c r="B63" s="12">
        <f t="shared" si="5"/>
        <v>45579</v>
      </c>
      <c r="C63" s="12">
        <f t="shared" si="7"/>
        <v>45585</v>
      </c>
      <c r="D63" s="15">
        <f t="shared" si="3"/>
        <v>8</v>
      </c>
      <c r="E63" s="44">
        <f t="shared" si="4"/>
        <v>8</v>
      </c>
      <c r="F63" s="14"/>
      <c r="G63" s="14"/>
      <c r="H63" s="56"/>
      <c r="I63" s="49"/>
      <c r="J63" s="43">
        <f t="shared" si="8"/>
        <v>7</v>
      </c>
    </row>
    <row r="64" spans="1:10" x14ac:dyDescent="0.2">
      <c r="A64" s="11">
        <f t="shared" si="6"/>
        <v>43</v>
      </c>
      <c r="B64" s="12">
        <f t="shared" si="5"/>
        <v>45586</v>
      </c>
      <c r="C64" s="12">
        <f t="shared" si="7"/>
        <v>45592</v>
      </c>
      <c r="D64" s="15">
        <f t="shared" si="3"/>
        <v>8</v>
      </c>
      <c r="E64" s="44">
        <f t="shared" si="4"/>
        <v>8</v>
      </c>
      <c r="F64" s="14"/>
      <c r="G64" s="14"/>
      <c r="H64" s="56"/>
      <c r="I64" s="50"/>
      <c r="J64" s="43">
        <f t="shared" si="8"/>
        <v>7</v>
      </c>
    </row>
    <row r="65" spans="1:10" x14ac:dyDescent="0.2">
      <c r="B65" s="9">
        <v>45658</v>
      </c>
      <c r="C65" s="9"/>
      <c r="D65" s="10">
        <f>SUM(D13:D64)</f>
        <v>413.71428571428572</v>
      </c>
      <c r="E65" s="10">
        <f>SUM(E13:E64)</f>
        <v>389.71428571428572</v>
      </c>
      <c r="F65" s="10">
        <f>SUM(F13:F64)</f>
        <v>24</v>
      </c>
      <c r="G65" s="10">
        <f>SUM(G13:G64)</f>
        <v>0</v>
      </c>
      <c r="H65" s="6"/>
    </row>
    <row r="66" spans="1:10" x14ac:dyDescent="0.2">
      <c r="C66" s="6"/>
      <c r="D66" s="6"/>
      <c r="E66" s="6"/>
      <c r="F66" s="6"/>
      <c r="G66" s="6"/>
    </row>
    <row r="68" spans="1:10" x14ac:dyDescent="0.2">
      <c r="A68" s="1"/>
      <c r="B68" s="1"/>
      <c r="C68" s="3"/>
      <c r="D68" s="3"/>
      <c r="E68" s="4"/>
      <c r="F68" s="3"/>
      <c r="G68" s="4"/>
    </row>
    <row r="69" spans="1:10" x14ac:dyDescent="0.2">
      <c r="A69" s="1"/>
      <c r="B69" s="1"/>
      <c r="F69" s="8" t="s">
        <v>2</v>
      </c>
      <c r="G69" s="33"/>
    </row>
    <row r="70" spans="1:10" x14ac:dyDescent="0.2">
      <c r="A70" s="1"/>
      <c r="B70" s="1"/>
      <c r="F70" s="33"/>
      <c r="G70" s="33"/>
    </row>
    <row r="71" spans="1:10" x14ac:dyDescent="0.2">
      <c r="A71" s="1"/>
      <c r="B71" s="1"/>
      <c r="F71" s="33"/>
      <c r="G71" s="33"/>
    </row>
    <row r="72" spans="1:10" x14ac:dyDescent="0.2">
      <c r="A72" s="1"/>
      <c r="B72" s="1"/>
      <c r="F72" s="33"/>
      <c r="G72" s="33"/>
    </row>
    <row r="73" spans="1:10" s="2" customFormat="1" ht="12" x14ac:dyDescent="0.2">
      <c r="A73" s="28" t="s">
        <v>12</v>
      </c>
      <c r="B73" s="28"/>
      <c r="C73" s="51" t="str">
        <f>C1</f>
        <v>Mustermann, Max</v>
      </c>
      <c r="D73" s="52"/>
      <c r="J73" s="32"/>
    </row>
    <row r="74" spans="1:10" s="2" customFormat="1" ht="12" x14ac:dyDescent="0.2">
      <c r="A74" s="2" t="s">
        <v>0</v>
      </c>
      <c r="B74" s="28"/>
      <c r="C74" s="51">
        <f t="shared" ref="C74:C75" si="9">C2</f>
        <v>36651</v>
      </c>
      <c r="D74" s="52"/>
      <c r="J74" s="32"/>
    </row>
    <row r="75" spans="1:10" s="2" customFormat="1" ht="12" x14ac:dyDescent="0.2">
      <c r="A75" s="2" t="s">
        <v>1</v>
      </c>
      <c r="B75" s="28"/>
      <c r="C75" s="51">
        <f t="shared" si="9"/>
        <v>1012345</v>
      </c>
      <c r="D75" s="52"/>
      <c r="J75" s="32"/>
    </row>
    <row r="76" spans="1:10" s="2" customFormat="1" ht="12" x14ac:dyDescent="0.2">
      <c r="A76" s="28" t="s">
        <v>3</v>
      </c>
      <c r="B76" s="28"/>
      <c r="C76" s="34">
        <f>C4</f>
        <v>45231</v>
      </c>
      <c r="D76" s="35">
        <f>WEEKDAY(C76,2)</f>
        <v>3</v>
      </c>
      <c r="E76" s="30"/>
      <c r="J76" s="32"/>
    </row>
    <row r="77" spans="1:10" s="19" customFormat="1" ht="12" x14ac:dyDescent="0.2">
      <c r="A77" s="2" t="s">
        <v>4</v>
      </c>
      <c r="B77" s="29"/>
      <c r="C77" s="34">
        <f>C5</f>
        <v>45961</v>
      </c>
      <c r="E77" s="21"/>
      <c r="F77" s="20"/>
      <c r="G77" s="20"/>
      <c r="J77" s="35"/>
    </row>
    <row r="78" spans="1:10" s="2" customFormat="1" ht="6" customHeight="1" x14ac:dyDescent="0.2">
      <c r="B78" s="28"/>
      <c r="C78" s="20"/>
      <c r="D78" s="19"/>
      <c r="J78" s="32"/>
    </row>
    <row r="79" spans="1:10" s="19" customFormat="1" ht="12" x14ac:dyDescent="0.2">
      <c r="A79" s="28" t="s">
        <v>7</v>
      </c>
      <c r="B79" s="29"/>
      <c r="C79" s="22">
        <f>C7</f>
        <v>45596</v>
      </c>
      <c r="D79" s="23"/>
      <c r="E79" s="23"/>
      <c r="F79" s="23"/>
      <c r="G79" s="23"/>
      <c r="H79" s="24"/>
      <c r="J79" s="35"/>
    </row>
    <row r="80" spans="1:10" s="19" customFormat="1" ht="4.5" customHeight="1" x14ac:dyDescent="0.2">
      <c r="A80" s="28"/>
      <c r="B80" s="29"/>
      <c r="C80" s="25"/>
      <c r="D80" s="23"/>
      <c r="E80" s="23"/>
      <c r="F80" s="23"/>
      <c r="G80" s="23"/>
      <c r="J80" s="35"/>
    </row>
    <row r="81" spans="1:10" s="2" customFormat="1" ht="12" x14ac:dyDescent="0.2">
      <c r="A81" s="28" t="s">
        <v>5</v>
      </c>
      <c r="B81" s="28"/>
      <c r="C81" s="36">
        <f>C9</f>
        <v>8</v>
      </c>
      <c r="D81" s="19" t="s">
        <v>6</v>
      </c>
      <c r="J81" s="32"/>
    </row>
    <row r="82" spans="1:10" s="2" customFormat="1" ht="6" customHeight="1" x14ac:dyDescent="0.2">
      <c r="A82" s="28"/>
      <c r="B82" s="28"/>
      <c r="C82" s="27"/>
      <c r="J82" s="32"/>
    </row>
    <row r="84" spans="1:10" ht="36" x14ac:dyDescent="0.2">
      <c r="A84" s="16" t="s">
        <v>8</v>
      </c>
      <c r="B84" s="16" t="s">
        <v>9</v>
      </c>
      <c r="C84" s="16" t="s">
        <v>14</v>
      </c>
      <c r="D84" s="17" t="s">
        <v>10</v>
      </c>
      <c r="E84" s="17" t="s">
        <v>18</v>
      </c>
      <c r="F84" s="17" t="s">
        <v>17</v>
      </c>
      <c r="G84" s="17" t="s">
        <v>20</v>
      </c>
      <c r="H84" s="17" t="s">
        <v>11</v>
      </c>
      <c r="I84" s="16" t="s">
        <v>13</v>
      </c>
    </row>
    <row r="85" spans="1:10" x14ac:dyDescent="0.2">
      <c r="A85" s="11">
        <f t="shared" ref="A85:A136" si="10">IF(B85="","",WEEKNUM(B85))</f>
        <v>44</v>
      </c>
      <c r="B85" s="12">
        <f>IF(C64&gt;=$C$5,"",C64+1)</f>
        <v>45593</v>
      </c>
      <c r="C85" s="12">
        <f>IF(B85="","",IF((C64+7)&gt;$C$5,$C$5,C64+7))</f>
        <v>45599</v>
      </c>
      <c r="D85" s="15">
        <f t="shared" ref="D85:D136" si="11">IF(J85="","",$C$9/7*J85)</f>
        <v>8</v>
      </c>
      <c r="E85" s="44">
        <f>IF(D85="","",D85-F85+G85)</f>
        <v>8</v>
      </c>
      <c r="F85" s="14"/>
      <c r="G85" s="14"/>
      <c r="H85" s="56">
        <f>SUM(F85:F136)-SUM(G85:G136)</f>
        <v>0</v>
      </c>
      <c r="I85" s="48"/>
      <c r="J85" s="43">
        <f t="shared" ref="J85:J136" si="12">IF(B85="","",C85-B85+1)</f>
        <v>7</v>
      </c>
    </row>
    <row r="86" spans="1:10" x14ac:dyDescent="0.2">
      <c r="A86" s="11">
        <f t="shared" si="10"/>
        <v>45</v>
      </c>
      <c r="B86" s="12">
        <f>IF(C85&gt;=$C$5,"",C85+1)</f>
        <v>45600</v>
      </c>
      <c r="C86" s="12">
        <f>IF(B86="","",IF((C85+7)&gt;$C$5,$C$5,C85+7))</f>
        <v>45606</v>
      </c>
      <c r="D86" s="15">
        <f t="shared" si="11"/>
        <v>8</v>
      </c>
      <c r="E86" s="44">
        <f t="shared" ref="E86:E136" si="13">IF(D86="","",D86-F86+G86)</f>
        <v>8</v>
      </c>
      <c r="F86" s="14"/>
      <c r="G86" s="14"/>
      <c r="H86" s="56"/>
      <c r="I86" s="49"/>
      <c r="J86" s="43">
        <f t="shared" si="12"/>
        <v>7</v>
      </c>
    </row>
    <row r="87" spans="1:10" x14ac:dyDescent="0.2">
      <c r="A87" s="11">
        <f t="shared" si="10"/>
        <v>46</v>
      </c>
      <c r="B87" s="12">
        <f t="shared" ref="B87:B136" si="14">IF(C86&gt;=$C$5,"",C86+1)</f>
        <v>45607</v>
      </c>
      <c r="C87" s="12">
        <f t="shared" ref="C87:C136" si="15">IF(B87="","",IF((C86+7)&gt;$C$5,$C$5,C86+7))</f>
        <v>45613</v>
      </c>
      <c r="D87" s="15">
        <f t="shared" si="11"/>
        <v>8</v>
      </c>
      <c r="E87" s="44">
        <f t="shared" si="13"/>
        <v>8</v>
      </c>
      <c r="F87" s="14"/>
      <c r="G87" s="14"/>
      <c r="H87" s="56"/>
      <c r="I87" s="49"/>
      <c r="J87" s="43">
        <f t="shared" si="12"/>
        <v>7</v>
      </c>
    </row>
    <row r="88" spans="1:10" x14ac:dyDescent="0.2">
      <c r="A88" s="11">
        <f t="shared" si="10"/>
        <v>47</v>
      </c>
      <c r="B88" s="12">
        <f t="shared" si="14"/>
        <v>45614</v>
      </c>
      <c r="C88" s="12">
        <f t="shared" si="15"/>
        <v>45620</v>
      </c>
      <c r="D88" s="15">
        <f t="shared" si="11"/>
        <v>8</v>
      </c>
      <c r="E88" s="44">
        <f t="shared" si="13"/>
        <v>8</v>
      </c>
      <c r="F88" s="14"/>
      <c r="G88" s="14"/>
      <c r="H88" s="56"/>
      <c r="I88" s="49"/>
      <c r="J88" s="43">
        <f t="shared" si="12"/>
        <v>7</v>
      </c>
    </row>
    <row r="89" spans="1:10" x14ac:dyDescent="0.2">
      <c r="A89" s="11">
        <f t="shared" si="10"/>
        <v>48</v>
      </c>
      <c r="B89" s="12">
        <f t="shared" si="14"/>
        <v>45621</v>
      </c>
      <c r="C89" s="12">
        <f t="shared" si="15"/>
        <v>45627</v>
      </c>
      <c r="D89" s="15">
        <f t="shared" si="11"/>
        <v>8</v>
      </c>
      <c r="E89" s="44">
        <f t="shared" si="13"/>
        <v>8</v>
      </c>
      <c r="F89" s="14"/>
      <c r="G89" s="14"/>
      <c r="H89" s="56"/>
      <c r="I89" s="49"/>
      <c r="J89" s="43">
        <f t="shared" si="12"/>
        <v>7</v>
      </c>
    </row>
    <row r="90" spans="1:10" x14ac:dyDescent="0.2">
      <c r="A90" s="11">
        <f t="shared" si="10"/>
        <v>49</v>
      </c>
      <c r="B90" s="12">
        <f t="shared" si="14"/>
        <v>45628</v>
      </c>
      <c r="C90" s="12">
        <f t="shared" si="15"/>
        <v>45634</v>
      </c>
      <c r="D90" s="15">
        <f t="shared" si="11"/>
        <v>8</v>
      </c>
      <c r="E90" s="44">
        <f t="shared" si="13"/>
        <v>8</v>
      </c>
      <c r="F90" s="14"/>
      <c r="G90" s="14"/>
      <c r="H90" s="56"/>
      <c r="I90" s="49"/>
      <c r="J90" s="43">
        <f t="shared" si="12"/>
        <v>7</v>
      </c>
    </row>
    <row r="91" spans="1:10" x14ac:dyDescent="0.2">
      <c r="A91" s="11">
        <f t="shared" si="10"/>
        <v>50</v>
      </c>
      <c r="B91" s="12">
        <f t="shared" si="14"/>
        <v>45635</v>
      </c>
      <c r="C91" s="12">
        <f t="shared" si="15"/>
        <v>45641</v>
      </c>
      <c r="D91" s="15">
        <f t="shared" si="11"/>
        <v>8</v>
      </c>
      <c r="E91" s="44">
        <f t="shared" si="13"/>
        <v>8</v>
      </c>
      <c r="F91" s="14"/>
      <c r="G91" s="14"/>
      <c r="H91" s="56"/>
      <c r="I91" s="49"/>
      <c r="J91" s="43">
        <f t="shared" si="12"/>
        <v>7</v>
      </c>
    </row>
    <row r="92" spans="1:10" x14ac:dyDescent="0.2">
      <c r="A92" s="11">
        <f t="shared" si="10"/>
        <v>51</v>
      </c>
      <c r="B92" s="12">
        <f t="shared" si="14"/>
        <v>45642</v>
      </c>
      <c r="C92" s="12">
        <f t="shared" si="15"/>
        <v>45648</v>
      </c>
      <c r="D92" s="15">
        <f t="shared" si="11"/>
        <v>8</v>
      </c>
      <c r="E92" s="44">
        <f t="shared" si="13"/>
        <v>8</v>
      </c>
      <c r="F92" s="14"/>
      <c r="G92" s="14"/>
      <c r="H92" s="56"/>
      <c r="I92" s="49"/>
      <c r="J92" s="43">
        <f t="shared" si="12"/>
        <v>7</v>
      </c>
    </row>
    <row r="93" spans="1:10" x14ac:dyDescent="0.2">
      <c r="A93" s="11">
        <f t="shared" si="10"/>
        <v>52</v>
      </c>
      <c r="B93" s="12">
        <f t="shared" si="14"/>
        <v>45649</v>
      </c>
      <c r="C93" s="12">
        <f t="shared" si="15"/>
        <v>45655</v>
      </c>
      <c r="D93" s="15">
        <f t="shared" si="11"/>
        <v>8</v>
      </c>
      <c r="E93" s="44">
        <f t="shared" si="13"/>
        <v>8</v>
      </c>
      <c r="F93" s="14"/>
      <c r="G93" s="14"/>
      <c r="H93" s="56"/>
      <c r="I93" s="49"/>
      <c r="J93" s="43">
        <f t="shared" si="12"/>
        <v>7</v>
      </c>
    </row>
    <row r="94" spans="1:10" x14ac:dyDescent="0.2">
      <c r="A94" s="11">
        <f t="shared" si="10"/>
        <v>53</v>
      </c>
      <c r="B94" s="12">
        <f t="shared" si="14"/>
        <v>45656</v>
      </c>
      <c r="C94" s="12">
        <f t="shared" si="15"/>
        <v>45662</v>
      </c>
      <c r="D94" s="15">
        <f t="shared" si="11"/>
        <v>8</v>
      </c>
      <c r="E94" s="44">
        <f t="shared" si="13"/>
        <v>8</v>
      </c>
      <c r="F94" s="14"/>
      <c r="G94" s="14"/>
      <c r="H94" s="56"/>
      <c r="I94" s="49"/>
      <c r="J94" s="43">
        <f t="shared" si="12"/>
        <v>7</v>
      </c>
    </row>
    <row r="95" spans="1:10" x14ac:dyDescent="0.2">
      <c r="A95" s="11">
        <f t="shared" si="10"/>
        <v>2</v>
      </c>
      <c r="B95" s="12">
        <f t="shared" si="14"/>
        <v>45663</v>
      </c>
      <c r="C95" s="12">
        <f t="shared" si="15"/>
        <v>45669</v>
      </c>
      <c r="D95" s="15">
        <f t="shared" si="11"/>
        <v>8</v>
      </c>
      <c r="E95" s="44">
        <f t="shared" si="13"/>
        <v>8</v>
      </c>
      <c r="F95" s="14"/>
      <c r="G95" s="14"/>
      <c r="H95" s="56"/>
      <c r="I95" s="49"/>
      <c r="J95" s="43">
        <f t="shared" si="12"/>
        <v>7</v>
      </c>
    </row>
    <row r="96" spans="1:10" x14ac:dyDescent="0.2">
      <c r="A96" s="11">
        <f t="shared" si="10"/>
        <v>3</v>
      </c>
      <c r="B96" s="12">
        <f t="shared" si="14"/>
        <v>45670</v>
      </c>
      <c r="C96" s="12">
        <f t="shared" si="15"/>
        <v>45676</v>
      </c>
      <c r="D96" s="15">
        <f t="shared" si="11"/>
        <v>8</v>
      </c>
      <c r="E96" s="44">
        <f t="shared" si="13"/>
        <v>8</v>
      </c>
      <c r="F96" s="14"/>
      <c r="G96" s="14"/>
      <c r="H96" s="56"/>
      <c r="I96" s="49"/>
      <c r="J96" s="43">
        <f t="shared" si="12"/>
        <v>7</v>
      </c>
    </row>
    <row r="97" spans="1:10" x14ac:dyDescent="0.2">
      <c r="A97" s="11">
        <f t="shared" si="10"/>
        <v>4</v>
      </c>
      <c r="B97" s="12">
        <f t="shared" si="14"/>
        <v>45677</v>
      </c>
      <c r="C97" s="12">
        <f t="shared" si="15"/>
        <v>45683</v>
      </c>
      <c r="D97" s="15">
        <f t="shared" si="11"/>
        <v>8</v>
      </c>
      <c r="E97" s="44">
        <f t="shared" si="13"/>
        <v>8</v>
      </c>
      <c r="F97" s="14"/>
      <c r="G97" s="14"/>
      <c r="H97" s="56"/>
      <c r="I97" s="49"/>
      <c r="J97" s="43">
        <f t="shared" si="12"/>
        <v>7</v>
      </c>
    </row>
    <row r="98" spans="1:10" x14ac:dyDescent="0.2">
      <c r="A98" s="11">
        <f t="shared" si="10"/>
        <v>5</v>
      </c>
      <c r="B98" s="12">
        <f t="shared" si="14"/>
        <v>45684</v>
      </c>
      <c r="C98" s="12">
        <f t="shared" si="15"/>
        <v>45690</v>
      </c>
      <c r="D98" s="15">
        <f t="shared" si="11"/>
        <v>8</v>
      </c>
      <c r="E98" s="44">
        <f t="shared" si="13"/>
        <v>8</v>
      </c>
      <c r="F98" s="14"/>
      <c r="G98" s="14"/>
      <c r="H98" s="56"/>
      <c r="I98" s="49"/>
      <c r="J98" s="43">
        <f t="shared" si="12"/>
        <v>7</v>
      </c>
    </row>
    <row r="99" spans="1:10" x14ac:dyDescent="0.2">
      <c r="A99" s="11">
        <f t="shared" si="10"/>
        <v>6</v>
      </c>
      <c r="B99" s="12">
        <f t="shared" si="14"/>
        <v>45691</v>
      </c>
      <c r="C99" s="12">
        <f t="shared" si="15"/>
        <v>45697</v>
      </c>
      <c r="D99" s="15">
        <f t="shared" si="11"/>
        <v>8</v>
      </c>
      <c r="E99" s="44">
        <f t="shared" si="13"/>
        <v>8</v>
      </c>
      <c r="F99" s="14"/>
      <c r="G99" s="14"/>
      <c r="H99" s="56"/>
      <c r="I99" s="49"/>
      <c r="J99" s="43">
        <f t="shared" si="12"/>
        <v>7</v>
      </c>
    </row>
    <row r="100" spans="1:10" x14ac:dyDescent="0.2">
      <c r="A100" s="11">
        <f t="shared" si="10"/>
        <v>7</v>
      </c>
      <c r="B100" s="12">
        <f t="shared" si="14"/>
        <v>45698</v>
      </c>
      <c r="C100" s="12">
        <f t="shared" si="15"/>
        <v>45704</v>
      </c>
      <c r="D100" s="15">
        <f t="shared" si="11"/>
        <v>8</v>
      </c>
      <c r="E100" s="44">
        <f t="shared" si="13"/>
        <v>8</v>
      </c>
      <c r="F100" s="14"/>
      <c r="G100" s="14"/>
      <c r="H100" s="56"/>
      <c r="I100" s="49"/>
      <c r="J100" s="43">
        <f t="shared" si="12"/>
        <v>7</v>
      </c>
    </row>
    <row r="101" spans="1:10" x14ac:dyDescent="0.2">
      <c r="A101" s="11">
        <f t="shared" si="10"/>
        <v>8</v>
      </c>
      <c r="B101" s="12">
        <f t="shared" si="14"/>
        <v>45705</v>
      </c>
      <c r="C101" s="12">
        <f t="shared" si="15"/>
        <v>45711</v>
      </c>
      <c r="D101" s="15">
        <f t="shared" si="11"/>
        <v>8</v>
      </c>
      <c r="E101" s="44">
        <f t="shared" si="13"/>
        <v>8</v>
      </c>
      <c r="F101" s="14"/>
      <c r="G101" s="14"/>
      <c r="H101" s="56"/>
      <c r="I101" s="49"/>
      <c r="J101" s="43">
        <f t="shared" si="12"/>
        <v>7</v>
      </c>
    </row>
    <row r="102" spans="1:10" x14ac:dyDescent="0.2">
      <c r="A102" s="11">
        <f t="shared" si="10"/>
        <v>9</v>
      </c>
      <c r="B102" s="12">
        <f t="shared" si="14"/>
        <v>45712</v>
      </c>
      <c r="C102" s="12">
        <f t="shared" si="15"/>
        <v>45718</v>
      </c>
      <c r="D102" s="15">
        <f t="shared" si="11"/>
        <v>8</v>
      </c>
      <c r="E102" s="44">
        <f t="shared" si="13"/>
        <v>8</v>
      </c>
      <c r="F102" s="14"/>
      <c r="G102" s="14"/>
      <c r="H102" s="56"/>
      <c r="I102" s="49"/>
      <c r="J102" s="43">
        <f t="shared" si="12"/>
        <v>7</v>
      </c>
    </row>
    <row r="103" spans="1:10" x14ac:dyDescent="0.2">
      <c r="A103" s="11">
        <f t="shared" si="10"/>
        <v>10</v>
      </c>
      <c r="B103" s="12">
        <f t="shared" si="14"/>
        <v>45719</v>
      </c>
      <c r="C103" s="12">
        <f t="shared" si="15"/>
        <v>45725</v>
      </c>
      <c r="D103" s="15">
        <f t="shared" si="11"/>
        <v>8</v>
      </c>
      <c r="E103" s="44">
        <f t="shared" si="13"/>
        <v>8</v>
      </c>
      <c r="F103" s="14"/>
      <c r="G103" s="14"/>
      <c r="H103" s="56"/>
      <c r="I103" s="49"/>
      <c r="J103" s="43">
        <f t="shared" si="12"/>
        <v>7</v>
      </c>
    </row>
    <row r="104" spans="1:10" x14ac:dyDescent="0.2">
      <c r="A104" s="11">
        <f t="shared" si="10"/>
        <v>11</v>
      </c>
      <c r="B104" s="12">
        <f t="shared" si="14"/>
        <v>45726</v>
      </c>
      <c r="C104" s="12">
        <f t="shared" si="15"/>
        <v>45732</v>
      </c>
      <c r="D104" s="15">
        <f t="shared" si="11"/>
        <v>8</v>
      </c>
      <c r="E104" s="44">
        <f t="shared" si="13"/>
        <v>8</v>
      </c>
      <c r="F104" s="14"/>
      <c r="G104" s="14"/>
      <c r="H104" s="56"/>
      <c r="I104" s="49"/>
      <c r="J104" s="43">
        <f t="shared" si="12"/>
        <v>7</v>
      </c>
    </row>
    <row r="105" spans="1:10" x14ac:dyDescent="0.2">
      <c r="A105" s="11">
        <f t="shared" si="10"/>
        <v>12</v>
      </c>
      <c r="B105" s="12">
        <f t="shared" si="14"/>
        <v>45733</v>
      </c>
      <c r="C105" s="12">
        <f t="shared" si="15"/>
        <v>45739</v>
      </c>
      <c r="D105" s="15">
        <f t="shared" si="11"/>
        <v>8</v>
      </c>
      <c r="E105" s="44">
        <f t="shared" si="13"/>
        <v>8</v>
      </c>
      <c r="F105" s="14"/>
      <c r="G105" s="14"/>
      <c r="H105" s="56"/>
      <c r="I105" s="49"/>
      <c r="J105" s="43">
        <f t="shared" si="12"/>
        <v>7</v>
      </c>
    </row>
    <row r="106" spans="1:10" x14ac:dyDescent="0.2">
      <c r="A106" s="11">
        <f t="shared" si="10"/>
        <v>13</v>
      </c>
      <c r="B106" s="12">
        <f t="shared" si="14"/>
        <v>45740</v>
      </c>
      <c r="C106" s="12">
        <f t="shared" si="15"/>
        <v>45746</v>
      </c>
      <c r="D106" s="15">
        <f t="shared" si="11"/>
        <v>8</v>
      </c>
      <c r="E106" s="44">
        <f t="shared" si="13"/>
        <v>8</v>
      </c>
      <c r="F106" s="14"/>
      <c r="G106" s="14"/>
      <c r="H106" s="56"/>
      <c r="I106" s="49"/>
      <c r="J106" s="43">
        <f t="shared" si="12"/>
        <v>7</v>
      </c>
    </row>
    <row r="107" spans="1:10" x14ac:dyDescent="0.2">
      <c r="A107" s="11">
        <f t="shared" si="10"/>
        <v>14</v>
      </c>
      <c r="B107" s="12">
        <f t="shared" si="14"/>
        <v>45747</v>
      </c>
      <c r="C107" s="12">
        <f t="shared" si="15"/>
        <v>45753</v>
      </c>
      <c r="D107" s="15">
        <f t="shared" si="11"/>
        <v>8</v>
      </c>
      <c r="E107" s="44">
        <f t="shared" si="13"/>
        <v>8</v>
      </c>
      <c r="F107" s="14"/>
      <c r="G107" s="14"/>
      <c r="H107" s="56"/>
      <c r="I107" s="49"/>
      <c r="J107" s="43">
        <f t="shared" si="12"/>
        <v>7</v>
      </c>
    </row>
    <row r="108" spans="1:10" x14ac:dyDescent="0.2">
      <c r="A108" s="11">
        <f t="shared" si="10"/>
        <v>15</v>
      </c>
      <c r="B108" s="12">
        <f t="shared" si="14"/>
        <v>45754</v>
      </c>
      <c r="C108" s="12">
        <f t="shared" si="15"/>
        <v>45760</v>
      </c>
      <c r="D108" s="15">
        <f t="shared" si="11"/>
        <v>8</v>
      </c>
      <c r="E108" s="44">
        <f t="shared" si="13"/>
        <v>8</v>
      </c>
      <c r="F108" s="14"/>
      <c r="G108" s="14"/>
      <c r="H108" s="56"/>
      <c r="I108" s="49"/>
      <c r="J108" s="43">
        <f t="shared" si="12"/>
        <v>7</v>
      </c>
    </row>
    <row r="109" spans="1:10" x14ac:dyDescent="0.2">
      <c r="A109" s="11">
        <f t="shared" si="10"/>
        <v>16</v>
      </c>
      <c r="B109" s="12">
        <f t="shared" si="14"/>
        <v>45761</v>
      </c>
      <c r="C109" s="12">
        <f t="shared" si="15"/>
        <v>45767</v>
      </c>
      <c r="D109" s="15">
        <f t="shared" si="11"/>
        <v>8</v>
      </c>
      <c r="E109" s="44">
        <f t="shared" si="13"/>
        <v>8</v>
      </c>
      <c r="F109" s="14"/>
      <c r="G109" s="14"/>
      <c r="H109" s="56"/>
      <c r="I109" s="50"/>
      <c r="J109" s="43">
        <f t="shared" si="12"/>
        <v>7</v>
      </c>
    </row>
    <row r="110" spans="1:10" x14ac:dyDescent="0.2">
      <c r="A110" s="11">
        <f t="shared" si="10"/>
        <v>17</v>
      </c>
      <c r="B110" s="12">
        <f t="shared" si="14"/>
        <v>45768</v>
      </c>
      <c r="C110" s="12">
        <f t="shared" si="15"/>
        <v>45774</v>
      </c>
      <c r="D110" s="15">
        <f t="shared" si="11"/>
        <v>8</v>
      </c>
      <c r="E110" s="44">
        <f t="shared" si="13"/>
        <v>8</v>
      </c>
      <c r="F110" s="14"/>
      <c r="G110" s="14"/>
      <c r="H110" s="56"/>
      <c r="I110" s="46"/>
      <c r="J110" s="43">
        <f t="shared" si="12"/>
        <v>7</v>
      </c>
    </row>
    <row r="111" spans="1:10" x14ac:dyDescent="0.2">
      <c r="A111" s="11">
        <f t="shared" si="10"/>
        <v>18</v>
      </c>
      <c r="B111" s="12">
        <f t="shared" si="14"/>
        <v>45775</v>
      </c>
      <c r="C111" s="12">
        <f t="shared" si="15"/>
        <v>45781</v>
      </c>
      <c r="D111" s="15">
        <f t="shared" si="11"/>
        <v>8</v>
      </c>
      <c r="E111" s="44">
        <f t="shared" si="13"/>
        <v>8</v>
      </c>
      <c r="F111" s="14"/>
      <c r="G111" s="14"/>
      <c r="H111" s="56"/>
      <c r="I111" s="47"/>
      <c r="J111" s="43">
        <f t="shared" si="12"/>
        <v>7</v>
      </c>
    </row>
    <row r="112" spans="1:10" x14ac:dyDescent="0.2">
      <c r="A112" s="11">
        <f t="shared" si="10"/>
        <v>19</v>
      </c>
      <c r="B112" s="12">
        <f t="shared" si="14"/>
        <v>45782</v>
      </c>
      <c r="C112" s="12">
        <f t="shared" si="15"/>
        <v>45788</v>
      </c>
      <c r="D112" s="15">
        <f t="shared" si="11"/>
        <v>8</v>
      </c>
      <c r="E112" s="44">
        <f t="shared" si="13"/>
        <v>8</v>
      </c>
      <c r="F112" s="14"/>
      <c r="G112" s="14"/>
      <c r="H112" s="56"/>
      <c r="I112" s="48"/>
      <c r="J112" s="43">
        <f t="shared" si="12"/>
        <v>7</v>
      </c>
    </row>
    <row r="113" spans="1:10" x14ac:dyDescent="0.2">
      <c r="A113" s="11">
        <f t="shared" si="10"/>
        <v>20</v>
      </c>
      <c r="B113" s="12">
        <f t="shared" si="14"/>
        <v>45789</v>
      </c>
      <c r="C113" s="12">
        <f t="shared" si="15"/>
        <v>45795</v>
      </c>
      <c r="D113" s="15">
        <f t="shared" si="11"/>
        <v>8</v>
      </c>
      <c r="E113" s="44">
        <f t="shared" si="13"/>
        <v>8</v>
      </c>
      <c r="F113" s="14"/>
      <c r="G113" s="14"/>
      <c r="H113" s="56"/>
      <c r="I113" s="49"/>
      <c r="J113" s="43">
        <f t="shared" si="12"/>
        <v>7</v>
      </c>
    </row>
    <row r="114" spans="1:10" x14ac:dyDescent="0.2">
      <c r="A114" s="11">
        <f t="shared" si="10"/>
        <v>21</v>
      </c>
      <c r="B114" s="12">
        <f t="shared" si="14"/>
        <v>45796</v>
      </c>
      <c r="C114" s="12">
        <f t="shared" si="15"/>
        <v>45802</v>
      </c>
      <c r="D114" s="15">
        <f t="shared" si="11"/>
        <v>8</v>
      </c>
      <c r="E114" s="44">
        <f t="shared" si="13"/>
        <v>8</v>
      </c>
      <c r="F114" s="14"/>
      <c r="G114" s="14"/>
      <c r="H114" s="56"/>
      <c r="I114" s="49"/>
      <c r="J114" s="43">
        <f t="shared" si="12"/>
        <v>7</v>
      </c>
    </row>
    <row r="115" spans="1:10" x14ac:dyDescent="0.2">
      <c r="A115" s="11">
        <f t="shared" si="10"/>
        <v>22</v>
      </c>
      <c r="B115" s="12">
        <f t="shared" si="14"/>
        <v>45803</v>
      </c>
      <c r="C115" s="12">
        <f t="shared" si="15"/>
        <v>45809</v>
      </c>
      <c r="D115" s="15">
        <f t="shared" si="11"/>
        <v>8</v>
      </c>
      <c r="E115" s="44">
        <f t="shared" si="13"/>
        <v>8</v>
      </c>
      <c r="F115" s="14"/>
      <c r="G115" s="14"/>
      <c r="H115" s="56"/>
      <c r="I115" s="49"/>
      <c r="J115" s="43">
        <f t="shared" si="12"/>
        <v>7</v>
      </c>
    </row>
    <row r="116" spans="1:10" x14ac:dyDescent="0.2">
      <c r="A116" s="11">
        <f t="shared" si="10"/>
        <v>23</v>
      </c>
      <c r="B116" s="12">
        <f t="shared" si="14"/>
        <v>45810</v>
      </c>
      <c r="C116" s="12">
        <f t="shared" si="15"/>
        <v>45816</v>
      </c>
      <c r="D116" s="15">
        <f t="shared" si="11"/>
        <v>8</v>
      </c>
      <c r="E116" s="44">
        <f t="shared" si="13"/>
        <v>8</v>
      </c>
      <c r="F116" s="14"/>
      <c r="G116" s="14"/>
      <c r="H116" s="56"/>
      <c r="I116" s="49"/>
      <c r="J116" s="43">
        <f t="shared" si="12"/>
        <v>7</v>
      </c>
    </row>
    <row r="117" spans="1:10" x14ac:dyDescent="0.2">
      <c r="A117" s="11">
        <f t="shared" si="10"/>
        <v>24</v>
      </c>
      <c r="B117" s="12">
        <f t="shared" si="14"/>
        <v>45817</v>
      </c>
      <c r="C117" s="12">
        <f t="shared" si="15"/>
        <v>45823</v>
      </c>
      <c r="D117" s="15">
        <f t="shared" si="11"/>
        <v>8</v>
      </c>
      <c r="E117" s="44">
        <f t="shared" si="13"/>
        <v>8</v>
      </c>
      <c r="F117" s="14"/>
      <c r="G117" s="14"/>
      <c r="H117" s="56"/>
      <c r="I117" s="49"/>
      <c r="J117" s="43">
        <f t="shared" si="12"/>
        <v>7</v>
      </c>
    </row>
    <row r="118" spans="1:10" x14ac:dyDescent="0.2">
      <c r="A118" s="11">
        <f t="shared" si="10"/>
        <v>25</v>
      </c>
      <c r="B118" s="12">
        <f t="shared" si="14"/>
        <v>45824</v>
      </c>
      <c r="C118" s="12">
        <f t="shared" si="15"/>
        <v>45830</v>
      </c>
      <c r="D118" s="15">
        <f t="shared" si="11"/>
        <v>8</v>
      </c>
      <c r="E118" s="44">
        <f t="shared" si="13"/>
        <v>8</v>
      </c>
      <c r="F118" s="14"/>
      <c r="G118" s="14"/>
      <c r="H118" s="56"/>
      <c r="I118" s="49"/>
      <c r="J118" s="43">
        <f t="shared" si="12"/>
        <v>7</v>
      </c>
    </row>
    <row r="119" spans="1:10" x14ac:dyDescent="0.2">
      <c r="A119" s="11">
        <f t="shared" si="10"/>
        <v>26</v>
      </c>
      <c r="B119" s="12">
        <f t="shared" si="14"/>
        <v>45831</v>
      </c>
      <c r="C119" s="12">
        <f t="shared" si="15"/>
        <v>45837</v>
      </c>
      <c r="D119" s="15">
        <f t="shared" si="11"/>
        <v>8</v>
      </c>
      <c r="E119" s="44">
        <f t="shared" si="13"/>
        <v>8</v>
      </c>
      <c r="F119" s="14"/>
      <c r="G119" s="14"/>
      <c r="H119" s="56"/>
      <c r="I119" s="49"/>
      <c r="J119" s="43">
        <f t="shared" si="12"/>
        <v>7</v>
      </c>
    </row>
    <row r="120" spans="1:10" x14ac:dyDescent="0.2">
      <c r="A120" s="11">
        <f t="shared" si="10"/>
        <v>27</v>
      </c>
      <c r="B120" s="12">
        <f t="shared" si="14"/>
        <v>45838</v>
      </c>
      <c r="C120" s="12">
        <f t="shared" si="15"/>
        <v>45844</v>
      </c>
      <c r="D120" s="15">
        <f t="shared" si="11"/>
        <v>8</v>
      </c>
      <c r="E120" s="44">
        <f t="shared" si="13"/>
        <v>8</v>
      </c>
      <c r="F120" s="14"/>
      <c r="G120" s="14"/>
      <c r="H120" s="56"/>
      <c r="I120" s="49"/>
      <c r="J120" s="43">
        <f t="shared" si="12"/>
        <v>7</v>
      </c>
    </row>
    <row r="121" spans="1:10" x14ac:dyDescent="0.2">
      <c r="A121" s="11">
        <f t="shared" si="10"/>
        <v>28</v>
      </c>
      <c r="B121" s="12">
        <f t="shared" si="14"/>
        <v>45845</v>
      </c>
      <c r="C121" s="12">
        <f t="shared" si="15"/>
        <v>45851</v>
      </c>
      <c r="D121" s="15">
        <f t="shared" si="11"/>
        <v>8</v>
      </c>
      <c r="E121" s="44">
        <f t="shared" si="13"/>
        <v>8</v>
      </c>
      <c r="F121" s="14"/>
      <c r="G121" s="14"/>
      <c r="H121" s="56"/>
      <c r="I121" s="49"/>
      <c r="J121" s="43">
        <f t="shared" si="12"/>
        <v>7</v>
      </c>
    </row>
    <row r="122" spans="1:10" x14ac:dyDescent="0.2">
      <c r="A122" s="11">
        <f t="shared" si="10"/>
        <v>29</v>
      </c>
      <c r="B122" s="12">
        <f t="shared" si="14"/>
        <v>45852</v>
      </c>
      <c r="C122" s="12">
        <f t="shared" si="15"/>
        <v>45858</v>
      </c>
      <c r="D122" s="15">
        <f t="shared" si="11"/>
        <v>8</v>
      </c>
      <c r="E122" s="44">
        <f t="shared" si="13"/>
        <v>8</v>
      </c>
      <c r="F122" s="14"/>
      <c r="G122" s="14"/>
      <c r="H122" s="56"/>
      <c r="I122" s="49"/>
      <c r="J122" s="43">
        <f t="shared" si="12"/>
        <v>7</v>
      </c>
    </row>
    <row r="123" spans="1:10" x14ac:dyDescent="0.2">
      <c r="A123" s="11">
        <f t="shared" si="10"/>
        <v>30</v>
      </c>
      <c r="B123" s="12">
        <f t="shared" si="14"/>
        <v>45859</v>
      </c>
      <c r="C123" s="12">
        <f t="shared" si="15"/>
        <v>45865</v>
      </c>
      <c r="D123" s="15">
        <f t="shared" si="11"/>
        <v>8</v>
      </c>
      <c r="E123" s="44">
        <f t="shared" si="13"/>
        <v>8</v>
      </c>
      <c r="F123" s="14"/>
      <c r="G123" s="14"/>
      <c r="H123" s="56"/>
      <c r="I123" s="49"/>
      <c r="J123" s="43">
        <f t="shared" si="12"/>
        <v>7</v>
      </c>
    </row>
    <row r="124" spans="1:10" x14ac:dyDescent="0.2">
      <c r="A124" s="11">
        <f t="shared" si="10"/>
        <v>31</v>
      </c>
      <c r="B124" s="12">
        <f t="shared" si="14"/>
        <v>45866</v>
      </c>
      <c r="C124" s="12">
        <f t="shared" si="15"/>
        <v>45872</v>
      </c>
      <c r="D124" s="15">
        <f t="shared" si="11"/>
        <v>8</v>
      </c>
      <c r="E124" s="44">
        <f t="shared" si="13"/>
        <v>8</v>
      </c>
      <c r="F124" s="14"/>
      <c r="G124" s="14"/>
      <c r="H124" s="56"/>
      <c r="I124" s="49"/>
      <c r="J124" s="43">
        <f t="shared" si="12"/>
        <v>7</v>
      </c>
    </row>
    <row r="125" spans="1:10" x14ac:dyDescent="0.2">
      <c r="A125" s="11">
        <f t="shared" si="10"/>
        <v>32</v>
      </c>
      <c r="B125" s="12">
        <f t="shared" si="14"/>
        <v>45873</v>
      </c>
      <c r="C125" s="12">
        <f t="shared" si="15"/>
        <v>45879</v>
      </c>
      <c r="D125" s="15">
        <f t="shared" si="11"/>
        <v>8</v>
      </c>
      <c r="E125" s="44">
        <f t="shared" si="13"/>
        <v>8</v>
      </c>
      <c r="F125" s="14"/>
      <c r="G125" s="14"/>
      <c r="H125" s="56"/>
      <c r="I125" s="49"/>
      <c r="J125" s="43">
        <f t="shared" si="12"/>
        <v>7</v>
      </c>
    </row>
    <row r="126" spans="1:10" x14ac:dyDescent="0.2">
      <c r="A126" s="11">
        <f t="shared" si="10"/>
        <v>33</v>
      </c>
      <c r="B126" s="12">
        <f t="shared" si="14"/>
        <v>45880</v>
      </c>
      <c r="C126" s="12">
        <f t="shared" si="15"/>
        <v>45886</v>
      </c>
      <c r="D126" s="15">
        <f t="shared" si="11"/>
        <v>8</v>
      </c>
      <c r="E126" s="44">
        <f t="shared" si="13"/>
        <v>8</v>
      </c>
      <c r="F126" s="14"/>
      <c r="G126" s="14"/>
      <c r="H126" s="56"/>
      <c r="I126" s="49"/>
      <c r="J126" s="43">
        <f t="shared" si="12"/>
        <v>7</v>
      </c>
    </row>
    <row r="127" spans="1:10" x14ac:dyDescent="0.2">
      <c r="A127" s="11">
        <f t="shared" si="10"/>
        <v>34</v>
      </c>
      <c r="B127" s="12">
        <f t="shared" si="14"/>
        <v>45887</v>
      </c>
      <c r="C127" s="12">
        <f t="shared" si="15"/>
        <v>45893</v>
      </c>
      <c r="D127" s="15">
        <f t="shared" si="11"/>
        <v>8</v>
      </c>
      <c r="E127" s="44">
        <f t="shared" si="13"/>
        <v>8</v>
      </c>
      <c r="F127" s="14"/>
      <c r="G127" s="14"/>
      <c r="H127" s="56"/>
      <c r="I127" s="49"/>
      <c r="J127" s="43">
        <f t="shared" si="12"/>
        <v>7</v>
      </c>
    </row>
    <row r="128" spans="1:10" x14ac:dyDescent="0.2">
      <c r="A128" s="11">
        <f t="shared" si="10"/>
        <v>35</v>
      </c>
      <c r="B128" s="12">
        <f t="shared" si="14"/>
        <v>45894</v>
      </c>
      <c r="C128" s="12">
        <f t="shared" si="15"/>
        <v>45900</v>
      </c>
      <c r="D128" s="15">
        <f t="shared" si="11"/>
        <v>8</v>
      </c>
      <c r="E128" s="44">
        <f t="shared" si="13"/>
        <v>8</v>
      </c>
      <c r="F128" s="14"/>
      <c r="G128" s="14"/>
      <c r="H128" s="56"/>
      <c r="I128" s="49"/>
      <c r="J128" s="43">
        <f t="shared" si="12"/>
        <v>7</v>
      </c>
    </row>
    <row r="129" spans="1:10" x14ac:dyDescent="0.2">
      <c r="A129" s="11">
        <f t="shared" si="10"/>
        <v>36</v>
      </c>
      <c r="B129" s="12">
        <f t="shared" si="14"/>
        <v>45901</v>
      </c>
      <c r="C129" s="12">
        <f t="shared" si="15"/>
        <v>45907</v>
      </c>
      <c r="D129" s="15">
        <f t="shared" si="11"/>
        <v>8</v>
      </c>
      <c r="E129" s="44">
        <f t="shared" si="13"/>
        <v>8</v>
      </c>
      <c r="F129" s="14"/>
      <c r="G129" s="14"/>
      <c r="H129" s="56"/>
      <c r="I129" s="49"/>
      <c r="J129" s="43">
        <f t="shared" si="12"/>
        <v>7</v>
      </c>
    </row>
    <row r="130" spans="1:10" x14ac:dyDescent="0.2">
      <c r="A130" s="11">
        <f t="shared" si="10"/>
        <v>37</v>
      </c>
      <c r="B130" s="12">
        <f t="shared" si="14"/>
        <v>45908</v>
      </c>
      <c r="C130" s="12">
        <f t="shared" si="15"/>
        <v>45914</v>
      </c>
      <c r="D130" s="15">
        <f t="shared" si="11"/>
        <v>8</v>
      </c>
      <c r="E130" s="44">
        <f t="shared" si="13"/>
        <v>8</v>
      </c>
      <c r="F130" s="14"/>
      <c r="G130" s="14"/>
      <c r="H130" s="56"/>
      <c r="I130" s="49"/>
      <c r="J130" s="43">
        <f t="shared" si="12"/>
        <v>7</v>
      </c>
    </row>
    <row r="131" spans="1:10" x14ac:dyDescent="0.2">
      <c r="A131" s="11">
        <f t="shared" si="10"/>
        <v>38</v>
      </c>
      <c r="B131" s="12">
        <f t="shared" si="14"/>
        <v>45915</v>
      </c>
      <c r="C131" s="12">
        <f t="shared" si="15"/>
        <v>45921</v>
      </c>
      <c r="D131" s="15">
        <f t="shared" si="11"/>
        <v>8</v>
      </c>
      <c r="E131" s="44">
        <f t="shared" si="13"/>
        <v>8</v>
      </c>
      <c r="F131" s="14"/>
      <c r="G131" s="14"/>
      <c r="H131" s="56"/>
      <c r="I131" s="49"/>
      <c r="J131" s="43">
        <f t="shared" si="12"/>
        <v>7</v>
      </c>
    </row>
    <row r="132" spans="1:10" x14ac:dyDescent="0.2">
      <c r="A132" s="11">
        <f t="shared" si="10"/>
        <v>39</v>
      </c>
      <c r="B132" s="12">
        <f t="shared" si="14"/>
        <v>45922</v>
      </c>
      <c r="C132" s="12">
        <f t="shared" si="15"/>
        <v>45928</v>
      </c>
      <c r="D132" s="15">
        <f t="shared" si="11"/>
        <v>8</v>
      </c>
      <c r="E132" s="44">
        <f t="shared" si="13"/>
        <v>8</v>
      </c>
      <c r="F132" s="14"/>
      <c r="G132" s="14"/>
      <c r="H132" s="56"/>
      <c r="I132" s="49"/>
      <c r="J132" s="43">
        <f t="shared" si="12"/>
        <v>7</v>
      </c>
    </row>
    <row r="133" spans="1:10" x14ac:dyDescent="0.2">
      <c r="A133" s="11">
        <f t="shared" si="10"/>
        <v>40</v>
      </c>
      <c r="B133" s="12">
        <f t="shared" si="14"/>
        <v>45929</v>
      </c>
      <c r="C133" s="12">
        <f t="shared" si="15"/>
        <v>45935</v>
      </c>
      <c r="D133" s="15">
        <f t="shared" si="11"/>
        <v>8</v>
      </c>
      <c r="E133" s="44">
        <f t="shared" si="13"/>
        <v>8</v>
      </c>
      <c r="F133" s="14"/>
      <c r="G133" s="14"/>
      <c r="H133" s="56"/>
      <c r="I133" s="49"/>
      <c r="J133" s="43">
        <f t="shared" si="12"/>
        <v>7</v>
      </c>
    </row>
    <row r="134" spans="1:10" x14ac:dyDescent="0.2">
      <c r="A134" s="11">
        <f t="shared" si="10"/>
        <v>41</v>
      </c>
      <c r="B134" s="12">
        <f t="shared" si="14"/>
        <v>45936</v>
      </c>
      <c r="C134" s="12">
        <f t="shared" si="15"/>
        <v>45942</v>
      </c>
      <c r="D134" s="15">
        <f t="shared" si="11"/>
        <v>8</v>
      </c>
      <c r="E134" s="44">
        <f t="shared" si="13"/>
        <v>8</v>
      </c>
      <c r="F134" s="14"/>
      <c r="G134" s="14"/>
      <c r="H134" s="56"/>
      <c r="I134" s="49"/>
      <c r="J134" s="43">
        <f t="shared" si="12"/>
        <v>7</v>
      </c>
    </row>
    <row r="135" spans="1:10" x14ac:dyDescent="0.2">
      <c r="A135" s="11">
        <f t="shared" si="10"/>
        <v>42</v>
      </c>
      <c r="B135" s="12">
        <f t="shared" si="14"/>
        <v>45943</v>
      </c>
      <c r="C135" s="12">
        <f t="shared" si="15"/>
        <v>45949</v>
      </c>
      <c r="D135" s="15">
        <f t="shared" si="11"/>
        <v>8</v>
      </c>
      <c r="E135" s="44">
        <f t="shared" si="13"/>
        <v>8</v>
      </c>
      <c r="F135" s="14"/>
      <c r="G135" s="14"/>
      <c r="H135" s="56"/>
      <c r="I135" s="49"/>
      <c r="J135" s="43">
        <f t="shared" si="12"/>
        <v>7</v>
      </c>
    </row>
    <row r="136" spans="1:10" x14ac:dyDescent="0.2">
      <c r="A136" s="11">
        <f t="shared" si="10"/>
        <v>43</v>
      </c>
      <c r="B136" s="12">
        <f t="shared" si="14"/>
        <v>45950</v>
      </c>
      <c r="C136" s="12">
        <f t="shared" si="15"/>
        <v>45956</v>
      </c>
      <c r="D136" s="15">
        <f t="shared" si="11"/>
        <v>8</v>
      </c>
      <c r="E136" s="44">
        <f t="shared" si="13"/>
        <v>8</v>
      </c>
      <c r="F136" s="14"/>
      <c r="G136" s="14"/>
      <c r="H136" s="56"/>
      <c r="I136" s="50"/>
      <c r="J136" s="43">
        <f t="shared" si="12"/>
        <v>7</v>
      </c>
    </row>
    <row r="137" spans="1:10" x14ac:dyDescent="0.2">
      <c r="B137" s="9">
        <v>45658</v>
      </c>
      <c r="C137" s="9"/>
      <c r="D137" s="10">
        <f>SUM(D85:D136)</f>
        <v>416</v>
      </c>
      <c r="E137" s="10">
        <f>SUM(E85:E136)</f>
        <v>416</v>
      </c>
      <c r="F137" s="10">
        <f>SUM(F85:F136)</f>
        <v>0</v>
      </c>
      <c r="G137" s="10">
        <f>SUM(G85:G136)</f>
        <v>0</v>
      </c>
      <c r="H137" s="6"/>
    </row>
    <row r="138" spans="1:10" x14ac:dyDescent="0.2">
      <c r="C138" s="6"/>
      <c r="D138" s="6"/>
      <c r="E138" s="6"/>
      <c r="F138" s="6"/>
      <c r="G138" s="6"/>
    </row>
    <row r="140" spans="1:10" x14ac:dyDescent="0.2">
      <c r="A140" s="1"/>
      <c r="B140" s="1"/>
      <c r="C140" s="3"/>
      <c r="D140" s="3"/>
      <c r="E140" s="4"/>
      <c r="F140" s="3"/>
      <c r="G140" s="4"/>
    </row>
    <row r="141" spans="1:10" x14ac:dyDescent="0.2">
      <c r="A141" s="1"/>
      <c r="B141" s="1"/>
      <c r="F141" s="8" t="s">
        <v>2</v>
      </c>
      <c r="G141" s="33"/>
    </row>
  </sheetData>
  <mergeCells count="14">
    <mergeCell ref="C74:D74"/>
    <mergeCell ref="C75:D75"/>
    <mergeCell ref="H85:H136"/>
    <mergeCell ref="I85:I109"/>
    <mergeCell ref="I110:I111"/>
    <mergeCell ref="I112:I136"/>
    <mergeCell ref="I38:I39"/>
    <mergeCell ref="I13:I37"/>
    <mergeCell ref="I40:I64"/>
    <mergeCell ref="C73:D73"/>
    <mergeCell ref="C1:D1"/>
    <mergeCell ref="C2:D2"/>
    <mergeCell ref="C3:D3"/>
    <mergeCell ref="H13:H64"/>
  </mergeCells>
  <pageMargins left="0.19685039370078741" right="0.19685039370078741" top="0.74803149606299213" bottom="0.74803149606299213" header="0.31496062992125984" footer="0.31496062992125984"/>
  <pageSetup paperSize="9" scale="7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 wöchentlich</vt:lpstr>
    </vt:vector>
  </TitlesOfParts>
  <Company>LWV-Hessen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Riemenschneider, Lena</dc:creator>
  <cp:lastModifiedBy>Träbing, Michael</cp:lastModifiedBy>
  <cp:lastPrinted>2022-12-02T15:53:33Z</cp:lastPrinted>
  <dcterms:created xsi:type="dcterms:W3CDTF">2022-08-17T08:44:09Z</dcterms:created>
  <dcterms:modified xsi:type="dcterms:W3CDTF">2023-05-19T06:38:02Z</dcterms:modified>
</cp:coreProperties>
</file>