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FB20x\201\Gremien\Extern\AG LFS\Auftaktveranstaltungen RV3\Lernplattform\Kalkulationsunterlagen\"/>
    </mc:Choice>
  </mc:AlternateContent>
  <xr:revisionPtr revIDLastSave="0" documentId="8_{8340E7B2-D162-4E81-BFB7-82CE98DDDEB6}" xr6:coauthVersionLast="47" xr6:coauthVersionMax="47" xr10:uidLastSave="{00000000-0000-0000-0000-000000000000}"/>
  <bookViews>
    <workbookView xWindow="-108" yWindow="-108" windowWidth="23256" windowHeight="12576" tabRatio="746" activeTab="1" xr2:uid="{00000000-000D-0000-FFFF-FFFF00000000}"/>
  </bookViews>
  <sheets>
    <sheet name="Erläuterungen" sheetId="1" r:id="rId1"/>
    <sheet name="1. Interner Fahrdienst" sheetId="2" r:id="rId2"/>
    <sheet name="2. Externer Fahrdienst" sheetId="3" r:id="rId3"/>
    <sheet name="3. Gesamtaufwand" sheetId="4" r:id="rId4"/>
  </sheets>
  <definedNames>
    <definedName name="_xlnm.Print_Area" localSheetId="1">'1. Interner Fahrdienst'!$A$1:$F$22</definedName>
    <definedName name="_xlnm.Print_Area" localSheetId="2">'2. Externer Fahrdienst'!$A$1:$L$29</definedName>
    <definedName name="_xlnm.Print_Area" localSheetId="3">'3. Gesamtaufwand'!$A$1:$F$32</definedName>
    <definedName name="_xlnm.Print_Area" localSheetId="0">Erläuterungen!$A$1:$G$38</definedName>
    <definedName name="_xlnm.Print_Titles" localSheetId="2">'2. Externer Fahrdienst'!$A:$A,'2. Externer Fahrdienst'!$5:$5</definedName>
    <definedName name="_xlnm.Print_Titles" localSheetId="3">'3. Gesamtaufwand'!$5:$7</definedName>
    <definedName name="Z_C1ABB887_3E5B_4949_AE3E_C517E2B31595_.wvu.PrintArea" localSheetId="1" hidden="1">'1. Interner Fahrdienst'!$A$1:$F$22</definedName>
    <definedName name="Z_C1ABB887_3E5B_4949_AE3E_C517E2B31595_.wvu.PrintArea" localSheetId="2" hidden="1">'2. Externer Fahrdienst'!$A$1:$L$29</definedName>
    <definedName name="Z_C1ABB887_3E5B_4949_AE3E_C517E2B31595_.wvu.PrintArea" localSheetId="3" hidden="1">'3. Gesamtaufwand'!$A$1:$F$32</definedName>
    <definedName name="Z_C1ABB887_3E5B_4949_AE3E_C517E2B31595_.wvu.PrintTitles" localSheetId="2" hidden="1">'2. Externer Fahrdienst'!$A:$A,'2. Externer Fahrdienst'!$5:$5</definedName>
    <definedName name="Z_C1ABB887_3E5B_4949_AE3E_C517E2B31595_.wvu.PrintTitles" localSheetId="3" hidden="1">'3. Gesamtaufwand'!$5:$7</definedName>
    <definedName name="Z_C1ABB887_3E5B_4949_AE3E_C517E2B31595_.wvu.Rows" localSheetId="2" hidden="1">'2. Externer Fahrdienst'!$18:$26</definedName>
  </definedNames>
  <calcPr calcId="191029"/>
  <customWorkbookViews>
    <customWorkbookView name="Schmidt, Annette - Persönliche Ansicht" guid="{C1ABB887-3E5B-4949-AE3E-C517E2B31595}" mergeInterval="0" personalView="1" maximized="1" windowWidth="1916" windowHeight="755" tabRatio="74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22" i="4"/>
  <c r="D14" i="2" l="1"/>
  <c r="D15" i="2"/>
  <c r="D16" i="2"/>
  <c r="D17" i="2"/>
  <c r="D18" i="2"/>
  <c r="D19" i="2"/>
  <c r="D13" i="2"/>
  <c r="I28" i="3"/>
  <c r="C21" i="2"/>
  <c r="F12" i="4" l="1"/>
  <c r="K12" i="3" l="1"/>
  <c r="E6" i="4" l="1"/>
  <c r="F6" i="3"/>
  <c r="H28" i="3" l="1"/>
  <c r="E28" i="3"/>
  <c r="D28" i="3"/>
  <c r="F28" i="3" l="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 l="1"/>
  <c r="D19" i="4" s="1"/>
  <c r="D24" i="4" l="1"/>
  <c r="C7" i="4" l="1"/>
  <c r="C6" i="4"/>
  <c r="C5" i="4"/>
  <c r="C4" i="4"/>
  <c r="C4" i="3"/>
  <c r="C5" i="3"/>
  <c r="C7" i="3"/>
  <c r="C6" i="3"/>
  <c r="F10" i="4"/>
  <c r="B1" i="4"/>
  <c r="C19" i="4"/>
  <c r="B19" i="4"/>
  <c r="G28" i="3"/>
  <c r="C18" i="4"/>
  <c r="B1" i="3"/>
  <c r="B21" i="2"/>
  <c r="C28" i="3"/>
  <c r="D25" i="4"/>
  <c r="C27" i="4" l="1"/>
  <c r="B18" i="4"/>
  <c r="B27" i="4" s="1"/>
  <c r="D21" i="2"/>
  <c r="D18" i="4" s="1"/>
  <c r="F11" i="4"/>
  <c r="F14" i="4" s="1"/>
  <c r="D27" i="4" l="1"/>
  <c r="F30" i="4" s="1"/>
  <c r="F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Geminger, Olga</author>
  </authors>
  <commentList>
    <comment ref="F9" authorId="0" shapeId="0" xr:uid="{00000000-0006-0000-0100-000001000000}">
      <text>
        <r>
          <rPr>
            <sz val="9"/>
            <color indexed="81"/>
            <rFont val="Tahoma"/>
            <family val="2"/>
          </rPr>
          <t>Anzahl der Fahrteilnehmenden stimmt mit den Angaben in Tabelle Ermittlung Entfernungskilometer_RV2 u. RV3 in TB2 in Excel-Spalte L mit Filter "Fahrteilnehmende interner Fahrdienst" u. "Einzelbeförderung interner Fahrdienst" überein.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Geminger, Olga</author>
  </authors>
  <commentList>
    <comment ref="D2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Anzahl der Fahrteilnehmenden stimmt mit den Angaben in Tabelle Ermittlung Entfernungskilometer_RV2 u. RV3 in TB2 in Excel-Spalte L mit Filter "Fahrteilnehmende externer Fahrdienst", "Einzelbeförderung externer Fahrdienst" und "Rollstuhlfahrten externer Fahrdienst" 
überein.
</t>
        </r>
      </text>
    </comment>
  </commentList>
</comments>
</file>

<file path=xl/sharedStrings.xml><?xml version="1.0" encoding="utf-8"?>
<sst xmlns="http://schemas.openxmlformats.org/spreadsheetml/2006/main" count="135" uniqueCount="97">
  <si>
    <t>Öffentliche Verkehrsmittel</t>
  </si>
  <si>
    <t>Bemerkungen</t>
  </si>
  <si>
    <t>Aktenzeichen:</t>
  </si>
  <si>
    <t>Gesamtaufwand</t>
  </si>
  <si>
    <t>Anzahl der Touren</t>
  </si>
  <si>
    <t>Anzahl der Fahrzeuge</t>
  </si>
  <si>
    <t>Abschreibungen</t>
  </si>
  <si>
    <t>Leasingkosten</t>
  </si>
  <si>
    <t>Betriebskosten</t>
  </si>
  <si>
    <t>Personalkosten Fahrer</t>
  </si>
  <si>
    <t>Personalkosten Begleitpersonen</t>
  </si>
  <si>
    <t>Kostenart</t>
  </si>
  <si>
    <t>Version</t>
  </si>
  <si>
    <t>Berichtigung LWV</t>
  </si>
  <si>
    <t>Anbieter der Beförderungsleistung</t>
  </si>
  <si>
    <t>Kontrollsumme</t>
  </si>
  <si>
    <t>Prospektiver Vereinbarungszeitraum</t>
  </si>
  <si>
    <t>siehe Feld Erläuterung</t>
  </si>
  <si>
    <t>Korrigierter Aufwand</t>
  </si>
  <si>
    <t>Anzahl der Begleitpersonen</t>
  </si>
  <si>
    <t xml:space="preserve">Sonstige Aufwendungen 
</t>
  </si>
  <si>
    <t>Zusätzliche Kosten für Begleitperson, die nicht durch den Fahrdienstleister gestellt wird</t>
  </si>
  <si>
    <t xml:space="preserve">Bemerkungen
</t>
  </si>
  <si>
    <t>Leistungserbringer:</t>
  </si>
  <si>
    <t>Referenzmonat Prüfung:</t>
  </si>
  <si>
    <t>Bemerkungen zur Korrektur</t>
  </si>
  <si>
    <t>des externen Fahrdienstleisters</t>
  </si>
  <si>
    <t>andere</t>
  </si>
  <si>
    <t>Summe Aufwand externer Fahrdienst</t>
  </si>
  <si>
    <t>Summe Aufwand interner Fahrdienst</t>
  </si>
  <si>
    <t>Interner Fahrdienst</t>
  </si>
  <si>
    <t>Externer Fahrdienst</t>
  </si>
  <si>
    <t>Werden eigene Mitarbeiter als Begleitpersonen eingesetzt, ist die Angabe im Tabellenblatt eigener Fahrdienst anzugeben.</t>
  </si>
  <si>
    <t xml:space="preserve"> Datum Vertragsbeginn mit dem jeweiligen Fahrdienstleister (zzgl. aktuelle Ergänzungsvereinbarung)
</t>
  </si>
  <si>
    <t>-</t>
  </si>
  <si>
    <t>Anzahl der Fahrteilnehmenden</t>
  </si>
  <si>
    <t>Selbstfahrende</t>
  </si>
  <si>
    <t>Anzahl Fahrteilnehmende interner Fahrdienst</t>
  </si>
  <si>
    <t>Anzahl Fahrteilnehmende externer Fahrdienst</t>
  </si>
  <si>
    <t>1. Kostenkalkulation interner Fahrdienst</t>
  </si>
  <si>
    <t>2. Kostenkalkulation externer Fahrdienst</t>
  </si>
  <si>
    <t>3. Gesamtaufwand</t>
  </si>
  <si>
    <t>Erläuterungen zur Kostenkalkulation Beförderung_RV2 und RV3</t>
  </si>
  <si>
    <t>die grün hinterlegten Felder sind jeweils zu bearbeiten</t>
  </si>
  <si>
    <t>Zeilen 4 / 5</t>
  </si>
  <si>
    <t>Name / Aktenzeichen des Leistungserbringers</t>
  </si>
  <si>
    <t>Angabe des Zeitraums / Laufzeit der neuen Vergütung</t>
  </si>
  <si>
    <t>Angabe des Prüfmonats, für welchen Nachweise vorgelegt werden</t>
  </si>
  <si>
    <t>1.1.</t>
  </si>
  <si>
    <t>1.1. Darstellung Aufwand interner Fahrdienst</t>
  </si>
  <si>
    <t>Darstellung Aufwand interner Fahrdienst</t>
  </si>
  <si>
    <t>Angabe der Personalkosten Begleitpersonen. Geeignete Nachweise sind vorzulegen.</t>
  </si>
  <si>
    <t>2.1. Angaben Beförderungsleistungen</t>
  </si>
  <si>
    <t>1. Interner Fahrdienst</t>
  </si>
  <si>
    <t>2. Externer Fahrdienst</t>
  </si>
  <si>
    <t>2.1.</t>
  </si>
  <si>
    <t>Angaben Beförderungsleistungen</t>
  </si>
  <si>
    <t>Datum Vertragsbeginn mit dem jeweiligen Fahrdienstleister</t>
  </si>
  <si>
    <t>Name / Bezeichnung des Fahrdienstleisters</t>
  </si>
  <si>
    <t>Seit wann besteht ein Vertragsverhältnis mit dem Fahrdienstleister bzw. Datum der Ergänzungsvereinbarung.</t>
  </si>
  <si>
    <t>Geeignete Nachweise wie z. B.: Beförderungsverträge, Rechnungen mit Angabe der Tagespreise und der Anzahl der zu befördernden Personen sind vorzulegen.</t>
  </si>
  <si>
    <t>Anzahl der Touren pro Fahrdienstleister</t>
  </si>
  <si>
    <t>Angabe des Gesamtaufwandes pro Fahrdienstleister</t>
  </si>
  <si>
    <t>Zusätzliche Kosten für Begleitperson</t>
  </si>
  <si>
    <t>Zusätzliche Kosten für Begleitpersonen, die nicht durch den Fahrdienstleister gestellt werden.</t>
  </si>
  <si>
    <t>3.2. Darstellung des Gesamtaufwandes</t>
  </si>
  <si>
    <t xml:space="preserve">3.3. Ermittlung der Kilometerpauschale </t>
  </si>
  <si>
    <t>3.1. Fahrteilnehmende interner / externer Fahrdienst</t>
  </si>
  <si>
    <t>3.1.</t>
  </si>
  <si>
    <t>Fahrteilnehmende interner / externer Fahrdienst</t>
  </si>
  <si>
    <t>Darstellung des Gesamtaufwandes</t>
  </si>
  <si>
    <t>3.2.</t>
  </si>
  <si>
    <t>Die Angaben werden aus den Tabellenblättern interner/externer Fahrdienst übernommen.</t>
  </si>
  <si>
    <t>Interner / Externer Fahrdienst</t>
  </si>
  <si>
    <t>Selbsfahrende</t>
  </si>
  <si>
    <t>Sonstige Aufwendungen</t>
  </si>
  <si>
    <t>Der Aufwand in Zelle B20 sowie die Anzahl der Fahrteilnehmenden in Zelle F 20 für die Teilnahme im öffentlichen Verkehr. Geeignete Nachweise sind vorzulegen.</t>
  </si>
  <si>
    <t>Der Aufwand in Zelle B21 sowie die Anzahl der Fahrteilnehmenden in Zelle F21 für Selbstfahrende. Geeignete Nachweise sind vorzulegen.</t>
  </si>
  <si>
    <t>Möglichkeit zur Eingabe weiterer Aufwendungen. Geeignete Nachweise sind vorzulegen.
Bei der Angabe der Koordinationsaufwendungen sind Angaben zum eingesetzten Personal erforderlich (Tarif, Eingruppierung und VK-Stellen).</t>
  </si>
  <si>
    <t xml:space="preserve">Ermittlung der Kilometerpauschale </t>
  </si>
  <si>
    <t>3.3.</t>
  </si>
  <si>
    <t>Entfernungskilometer insgesamt laut "Ermittlung Entfernungskilometer_RV2 und RV3"</t>
  </si>
  <si>
    <t>Entfernungskilometer insgesamt</t>
  </si>
  <si>
    <r>
      <rPr>
        <b/>
        <u/>
        <sz val="10"/>
        <rFont val="Arial"/>
        <family val="2"/>
      </rPr>
      <t>Kostenart:</t>
    </r>
    <r>
      <rPr>
        <sz val="10"/>
        <rFont val="Arial"/>
        <family val="2"/>
      </rPr>
      <t xml:space="preserve">
Abschreibungen
Leasingkosten
Betriebskosten</t>
    </r>
  </si>
  <si>
    <t>Wie viele Fahrzeuge werden für den internen Fahrdienst zur Beförderung der leistungsberechtigten Personen eingesetzt?</t>
  </si>
  <si>
    <t>Wie viele Begleitpersonen des externen Fahrdienstleisters oder andere sind bei der Beförderung notwendig?</t>
  </si>
  <si>
    <t>Die Entfernungskilometer sind der "Ermittlung Entfernungskilometer_RV2 und RV3" im TB 3. Berechnungsbogen in Zelle H24 zu entnehmen.</t>
  </si>
  <si>
    <t>Angabe des Aufwands in der jeweiligen Kostenart (Aufwand für Kfz, Versicherung, Steuern). Geeignete Nachweise/Belege sind vorzulegen.</t>
  </si>
  <si>
    <t>Angabe der Personalkosten (AG-Brutto) eigener Fahrer
Geeignete Nachweise wie Angaben zum Tarif, Eingruppierung, VK-Stellen sind vorzulegen.</t>
  </si>
  <si>
    <t>Anzahl Fahrteilnehmende öffentliche Verkehrsmittel und Selbstfahrende</t>
  </si>
  <si>
    <t>Anzahl Fahrteilnehmende aus Berechnung "Ermittlung Entfernungskilometer_RV2 u. RV3" (TB2 Zelle J13)</t>
  </si>
  <si>
    <t>Angabe aus den vorherigen Tabellenblättern aller Fahrteilnehmenden des internen und externen Fahrdienstes, sowie die Anzahl der Fahrteilnehmenden der öffentl. Verkehrsmittel und Selbstfahrende.
Die Kontrollsumme ist zu prüfen.</t>
  </si>
  <si>
    <t>Zelle F13</t>
  </si>
  <si>
    <t>Angabe Gesamtanzahl Fahrteilnehmende aus Berechnung "Ermittlung Entfernungskilometer_RV2 u. RV3" (TB2 Zelle J13)</t>
  </si>
  <si>
    <t>Kilometerpauschale neu</t>
  </si>
  <si>
    <t>Angabe der Fahrteilnehmenden, die mit dem internen Fahrdienst befördert werden. Diese Angabe stimmt mit dem Gesamtwert in Tabelle Ermittlung Entfernungskilometer_RV2 u. RV3 ais Excel-Spalte L nach Filter  "Fahrteilnehmende interner Fahrdienst" und "Einzelbeförderung interne Fahdienst" überein.</t>
  </si>
  <si>
    <t>Anzahl der Fahrteilnehmenden pro Fahrdienstleister
Die Gesamtanzahl der Fahrteilnehmenden des externen Fahrdienstes in Zelle D28 stimmt mit den Angaben in Tabelle Ermittlung Entfernungskilometer_RV2 u. RV3 in TB2 in Excel-Spalte L mit Filter "Fahrteilnehmende externer Fahrdienst", "Einzelbeförderung externer Fahrdienst" und "Rollstuhlfahrten externer Fahrdienst" überein.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</si>
</sst>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#,##0_ ;\-#,##0\ "/>
    <numFmt numFmtId="167" formatCode="_-* #,##0\ _€_-;\-* #,##0\ _€_-;_-* &quot;-&quot;??\ _€_-;_-@_-"/>
    <numFmt numFmtId="168" formatCode="_-* #,##0.0000\ &quot;€&quot;_-;\-* #,##0.0000\ &quot;€&quot;_-;_-* &quot;-&quot;??\ &quot;€&quot;_-;_-@_-"/>
    <numFmt numFmtId="169" formatCode="#,##0.00\ &quot;€&quot;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strike/>
      <sz val="10"/>
      <name val="Arial"/>
      <family val="2"/>
    </font>
    <font>
      <sz val="11"/>
      <name val="Arial"/>
      <family val="2"/>
    </font>
    <font>
      <i/>
      <sz val="8"/>
      <color rgb="FFFF0000"/>
      <name val="Arial"/>
      <family val="2"/>
    </font>
    <font>
      <sz val="11"/>
      <color rgb="FF006100"/>
      <name val="Calibri"/>
      <family val="2"/>
      <scheme val="minor"/>
    </font>
    <font>
      <i/>
      <sz val="11"/>
      <color rgb="FF00610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7" borderId="0" applyNumberFormat="0" applyBorder="0" applyAlignment="0" applyProtection="0"/>
  </cellStyleXfs>
  <cellXfs count="305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11" xfId="0" applyBorder="1"/>
    <xf numFmtId="0" fontId="6" fillId="0" borderId="11" xfId="0" applyFont="1" applyBorder="1"/>
    <xf numFmtId="0" fontId="0" fillId="0" borderId="55" xfId="0" applyBorder="1"/>
    <xf numFmtId="0" fontId="13" fillId="0" borderId="0" xfId="0" applyFont="1" applyAlignment="1" applyProtection="1">
      <alignment horizontal="right"/>
    </xf>
    <xf numFmtId="14" fontId="13" fillId="0" borderId="0" xfId="0" applyNumberFormat="1" applyFont="1" applyFill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16" fillId="2" borderId="11" xfId="0" applyFont="1" applyFill="1" applyBorder="1" applyAlignment="1" applyProtection="1">
      <alignment vertical="center" wrapText="1"/>
    </xf>
    <xf numFmtId="0" fontId="0" fillId="4" borderId="0" xfId="0" applyFill="1" applyBorder="1" applyProtection="1"/>
    <xf numFmtId="0" fontId="2" fillId="4" borderId="41" xfId="0" applyFont="1" applyFill="1" applyBorder="1" applyAlignment="1" applyProtection="1">
      <alignment vertical="center"/>
    </xf>
    <xf numFmtId="0" fontId="2" fillId="4" borderId="42" xfId="0" applyFont="1" applyFill="1" applyBorder="1" applyAlignment="1" applyProtection="1">
      <alignment vertical="center"/>
    </xf>
    <xf numFmtId="0" fontId="2" fillId="4" borderId="25" xfId="0" applyFont="1" applyFill="1" applyBorder="1" applyAlignment="1" applyProtection="1">
      <alignment vertical="center"/>
    </xf>
    <xf numFmtId="0" fontId="13" fillId="4" borderId="43" xfId="0" applyFont="1" applyFill="1" applyBorder="1" applyAlignment="1" applyProtection="1">
      <alignment vertical="center"/>
    </xf>
    <xf numFmtId="0" fontId="0" fillId="0" borderId="11" xfId="0" applyBorder="1" applyProtection="1"/>
    <xf numFmtId="0" fontId="0" fillId="4" borderId="0" xfId="0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vertical="center"/>
    </xf>
    <xf numFmtId="0" fontId="0" fillId="5" borderId="31" xfId="0" applyFill="1" applyBorder="1" applyAlignment="1" applyProtection="1">
      <alignment vertical="center"/>
    </xf>
    <xf numFmtId="0" fontId="2" fillId="5" borderId="31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vertical="center"/>
    </xf>
    <xf numFmtId="44" fontId="2" fillId="0" borderId="1" xfId="3" applyFont="1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44" fontId="2" fillId="0" borderId="19" xfId="3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 wrapText="1"/>
    </xf>
    <xf numFmtId="44" fontId="2" fillId="0" borderId="8" xfId="3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" fillId="0" borderId="24" xfId="0" applyFont="1" applyBorder="1" applyAlignment="1" applyProtection="1">
      <alignment vertical="center"/>
    </xf>
    <xf numFmtId="44" fontId="2" fillId="0" borderId="26" xfId="3" applyFont="1" applyBorder="1" applyAlignment="1" applyProtection="1">
      <alignment vertical="center"/>
    </xf>
    <xf numFmtId="44" fontId="2" fillId="0" borderId="42" xfId="3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4" fontId="2" fillId="0" borderId="0" xfId="3" applyFont="1" applyFill="1" applyBorder="1" applyAlignment="1" applyProtection="1">
      <alignment vertical="center"/>
    </xf>
    <xf numFmtId="44" fontId="2" fillId="0" borderId="0" xfId="3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vertical="center"/>
      <protection locked="0"/>
    </xf>
    <xf numFmtId="0" fontId="15" fillId="3" borderId="28" xfId="0" applyFont="1" applyFill="1" applyBorder="1" applyAlignment="1" applyProtection="1">
      <alignment horizontal="left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left"/>
    </xf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2" fillId="5" borderId="24" xfId="0" applyFont="1" applyFill="1" applyBorder="1" applyAlignment="1" applyProtection="1">
      <alignment vertical="center"/>
    </xf>
    <xf numFmtId="0" fontId="2" fillId="5" borderId="25" xfId="0" applyFont="1" applyFill="1" applyBorder="1" applyAlignment="1" applyProtection="1">
      <alignment vertical="center"/>
    </xf>
    <xf numFmtId="0" fontId="2" fillId="5" borderId="34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44" fontId="6" fillId="0" borderId="47" xfId="3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4" fontId="6" fillId="0" borderId="50" xfId="3" applyFont="1" applyFill="1" applyBorder="1" applyAlignment="1" applyProtection="1">
      <alignment vertical="center"/>
    </xf>
    <xf numFmtId="0" fontId="0" fillId="3" borderId="40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44" fontId="0" fillId="3" borderId="3" xfId="3" applyFont="1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/>
    </xf>
    <xf numFmtId="44" fontId="0" fillId="0" borderId="21" xfId="3" applyFont="1" applyFill="1" applyBorder="1" applyAlignment="1" applyProtection="1">
      <alignment vertical="center"/>
    </xf>
    <xf numFmtId="44" fontId="0" fillId="0" borderId="3" xfId="3" applyFont="1" applyFill="1" applyBorder="1" applyAlignment="1" applyProtection="1">
      <alignment vertical="center"/>
    </xf>
    <xf numFmtId="0" fontId="0" fillId="3" borderId="22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44" fontId="0" fillId="3" borderId="1" xfId="3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3" borderId="17" xfId="0" applyFill="1" applyBorder="1" applyAlignment="1" applyProtection="1">
      <alignment vertical="center"/>
    </xf>
    <xf numFmtId="0" fontId="0" fillId="3" borderId="38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center" vertical="center"/>
    </xf>
    <xf numFmtId="44" fontId="0" fillId="3" borderId="7" xfId="3" applyFont="1" applyFill="1" applyBorder="1" applyAlignment="1" applyProtection="1">
      <alignment vertical="center"/>
    </xf>
    <xf numFmtId="0" fontId="0" fillId="3" borderId="46" xfId="0" applyFill="1" applyBorder="1" applyAlignment="1" applyProtection="1">
      <alignment vertical="center"/>
    </xf>
    <xf numFmtId="44" fontId="0" fillId="0" borderId="9" xfId="3" applyFont="1" applyFill="1" applyBorder="1" applyAlignment="1" applyProtection="1">
      <alignment vertical="center"/>
    </xf>
    <xf numFmtId="44" fontId="0" fillId="0" borderId="8" xfId="3" applyFont="1" applyFill="1" applyBorder="1" applyAlignment="1" applyProtection="1">
      <alignment vertical="center"/>
    </xf>
    <xf numFmtId="0" fontId="0" fillId="3" borderId="37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0" fillId="0" borderId="39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26" xfId="0" applyFont="1" applyBorder="1" applyAlignment="1" applyProtection="1">
      <alignment horizontal="center" vertical="center"/>
    </xf>
    <xf numFmtId="44" fontId="2" fillId="0" borderId="26" xfId="0" applyNumberFormat="1" applyFont="1" applyBorder="1" applyAlignment="1" applyProtection="1">
      <alignment horizontal="center" vertical="center"/>
    </xf>
    <xf numFmtId="169" fontId="2" fillId="0" borderId="26" xfId="0" applyNumberFormat="1" applyFont="1" applyBorder="1" applyAlignment="1" applyProtection="1">
      <alignment horizontal="center" vertical="center"/>
    </xf>
    <xf numFmtId="44" fontId="2" fillId="6" borderId="42" xfId="0" applyNumberFormat="1" applyFont="1" applyFill="1" applyBorder="1" applyAlignment="1" applyProtection="1">
      <alignment horizontal="center" vertical="center"/>
    </xf>
    <xf numFmtId="0" fontId="0" fillId="6" borderId="44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44" fontId="6" fillId="3" borderId="3" xfId="3" applyFont="1" applyFill="1" applyBorder="1" applyAlignment="1" applyProtection="1">
      <alignment vertical="center"/>
      <protection locked="0"/>
    </xf>
    <xf numFmtId="169" fontId="6" fillId="3" borderId="2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4" fontId="6" fillId="3" borderId="1" xfId="3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44" fontId="6" fillId="3" borderId="5" xfId="3" applyFont="1" applyFill="1" applyBorder="1" applyAlignment="1" applyProtection="1">
      <alignment vertical="center"/>
      <protection locked="0"/>
    </xf>
    <xf numFmtId="0" fontId="6" fillId="3" borderId="18" xfId="0" applyFont="1" applyFill="1" applyBorder="1" applyAlignment="1" applyProtection="1">
      <alignment vertical="center"/>
      <protection locked="0"/>
    </xf>
    <xf numFmtId="0" fontId="6" fillId="3" borderId="19" xfId="0" applyFont="1" applyFill="1" applyBorder="1" applyAlignment="1" applyProtection="1">
      <alignment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44" fontId="6" fillId="3" borderId="19" xfId="3" applyFont="1" applyFill="1" applyBorder="1" applyAlignment="1" applyProtection="1">
      <alignment vertical="center"/>
      <protection locked="0"/>
    </xf>
    <xf numFmtId="0" fontId="6" fillId="3" borderId="35" xfId="0" applyFont="1" applyFill="1" applyBorder="1" applyAlignment="1" applyProtection="1">
      <alignment vertical="center"/>
      <protection locked="0"/>
    </xf>
    <xf numFmtId="0" fontId="6" fillId="3" borderId="49" xfId="0" applyFont="1" applyFill="1" applyBorder="1" applyAlignment="1" applyProtection="1">
      <alignment vertical="center" wrapText="1"/>
      <protection locked="0"/>
    </xf>
    <xf numFmtId="0" fontId="6" fillId="3" borderId="22" xfId="0" applyFont="1" applyFill="1" applyBorder="1" applyAlignment="1" applyProtection="1">
      <alignment vertical="center" wrapText="1"/>
      <protection locked="0"/>
    </xf>
    <xf numFmtId="0" fontId="6" fillId="3" borderId="51" xfId="0" applyFont="1" applyFill="1" applyBorder="1" applyAlignment="1" applyProtection="1">
      <alignment vertical="center" wrapText="1"/>
      <protection locked="0"/>
    </xf>
    <xf numFmtId="14" fontId="0" fillId="0" borderId="0" xfId="0" applyNumberForma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vertical="center"/>
    </xf>
    <xf numFmtId="0" fontId="0" fillId="0" borderId="12" xfId="0" applyFill="1" applyBorder="1" applyProtection="1"/>
    <xf numFmtId="0" fontId="17" fillId="0" borderId="12" xfId="0" applyFont="1" applyFill="1" applyBorder="1" applyProtection="1"/>
    <xf numFmtId="0" fontId="0" fillId="0" borderId="40" xfId="0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44" fontId="0" fillId="0" borderId="1" xfId="3" applyFont="1" applyBorder="1" applyAlignment="1" applyProtection="1">
      <alignment horizontal="center" vertical="center"/>
    </xf>
    <xf numFmtId="166" fontId="0" fillId="5" borderId="1" xfId="3" applyNumberFormat="1" applyFont="1" applyFill="1" applyBorder="1" applyAlignment="1" applyProtection="1">
      <alignment horizontal="center" vertical="center"/>
    </xf>
    <xf numFmtId="44" fontId="0" fillId="0" borderId="3" xfId="3" applyFont="1" applyBorder="1" applyAlignment="1" applyProtection="1">
      <alignment horizontal="center" vertical="center"/>
    </xf>
    <xf numFmtId="166" fontId="0" fillId="5" borderId="3" xfId="3" applyNumberFormat="1" applyFont="1" applyFill="1" applyBorder="1" applyAlignment="1" applyProtection="1">
      <alignment horizontal="center" vertical="center"/>
    </xf>
    <xf numFmtId="44" fontId="0" fillId="0" borderId="7" xfId="3" applyFont="1" applyBorder="1" applyAlignment="1" applyProtection="1">
      <alignment horizontal="center" vertical="center"/>
    </xf>
    <xf numFmtId="0" fontId="2" fillId="6" borderId="28" xfId="0" applyFont="1" applyFill="1" applyBorder="1" applyAlignment="1" applyProtection="1">
      <alignment horizontal="left" vertical="top" wrapText="1"/>
    </xf>
    <xf numFmtId="44" fontId="6" fillId="6" borderId="6" xfId="3" applyFont="1" applyFill="1" applyBorder="1" applyAlignment="1" applyProtection="1">
      <alignment horizontal="center" vertical="center"/>
    </xf>
    <xf numFmtId="44" fontId="12" fillId="6" borderId="33" xfId="3" applyFont="1" applyFill="1" applyBorder="1" applyAlignment="1" applyProtection="1">
      <alignment horizontal="left" vertical="top" wrapText="1"/>
    </xf>
    <xf numFmtId="44" fontId="0" fillId="0" borderId="19" xfId="3" applyFont="1" applyBorder="1" applyAlignment="1" applyProtection="1">
      <alignment horizontal="center" vertical="center"/>
    </xf>
    <xf numFmtId="0" fontId="0" fillId="0" borderId="48" xfId="0" applyBorder="1" applyAlignment="1" applyProtection="1">
      <alignment vertical="center"/>
    </xf>
    <xf numFmtId="44" fontId="0" fillId="0" borderId="8" xfId="3" applyFont="1" applyBorder="1" applyAlignment="1" applyProtection="1">
      <alignment horizontal="center" vertical="center"/>
    </xf>
    <xf numFmtId="44" fontId="1" fillId="0" borderId="39" xfId="3" applyBorder="1" applyAlignment="1" applyProtection="1">
      <alignment horizontal="left" vertical="top" wrapText="1"/>
    </xf>
    <xf numFmtId="0" fontId="2" fillId="0" borderId="41" xfId="0" applyFont="1" applyBorder="1" applyAlignment="1" applyProtection="1">
      <alignment vertical="center"/>
    </xf>
    <xf numFmtId="44" fontId="2" fillId="0" borderId="26" xfId="3" applyFont="1" applyBorder="1" applyAlignment="1" applyProtection="1">
      <alignment horizontal="center" vertical="center"/>
    </xf>
    <xf numFmtId="0" fontId="0" fillId="5" borderId="44" xfId="3" applyNumberFormat="1" applyFont="1" applyFill="1" applyBorder="1" applyAlignment="1" applyProtection="1">
      <alignment horizontal="left" vertical="top" wrapText="1"/>
    </xf>
    <xf numFmtId="44" fontId="2" fillId="0" borderId="17" xfId="0" applyNumberFormat="1" applyFont="1" applyBorder="1" applyAlignment="1" applyProtection="1">
      <alignment vertical="center"/>
    </xf>
    <xf numFmtId="168" fontId="2" fillId="0" borderId="20" xfId="3" applyNumberFormat="1" applyFont="1" applyBorder="1" applyAlignment="1" applyProtection="1">
      <alignment vertical="center"/>
    </xf>
    <xf numFmtId="0" fontId="2" fillId="3" borderId="38" xfId="0" applyFont="1" applyFill="1" applyBorder="1" applyAlignment="1" applyProtection="1">
      <alignment vertical="center"/>
      <protection locked="0"/>
    </xf>
    <xf numFmtId="44" fontId="0" fillId="3" borderId="3" xfId="3" applyNumberFormat="1" applyFont="1" applyFill="1" applyBorder="1" applyAlignment="1" applyProtection="1">
      <alignment horizontal="center" vertical="center"/>
      <protection locked="0"/>
    </xf>
    <xf numFmtId="44" fontId="0" fillId="3" borderId="1" xfId="3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vertical="center"/>
      <protection locked="0"/>
    </xf>
    <xf numFmtId="0" fontId="0" fillId="3" borderId="3" xfId="3" applyNumberFormat="1" applyFont="1" applyFill="1" applyBorder="1" applyAlignment="1" applyProtection="1">
      <alignment horizontal="center" vertical="center"/>
      <protection locked="0"/>
    </xf>
    <xf numFmtId="44" fontId="0" fillId="3" borderId="7" xfId="3" applyFont="1" applyFill="1" applyBorder="1" applyAlignment="1" applyProtection="1">
      <alignment horizontal="center" vertical="center"/>
      <protection locked="0"/>
    </xf>
    <xf numFmtId="0" fontId="0" fillId="3" borderId="22" xfId="3" applyNumberFormat="1" applyFont="1" applyFill="1" applyBorder="1" applyAlignment="1" applyProtection="1">
      <alignment horizontal="left" vertical="top" wrapText="1"/>
      <protection locked="0"/>
    </xf>
    <xf numFmtId="0" fontId="0" fillId="3" borderId="17" xfId="3" applyNumberFormat="1" applyFont="1" applyFill="1" applyBorder="1" applyAlignment="1" applyProtection="1">
      <alignment horizontal="left" vertical="top" wrapText="1"/>
      <protection locked="0"/>
    </xf>
    <xf numFmtId="0" fontId="6" fillId="3" borderId="40" xfId="0" applyFont="1" applyFill="1" applyBorder="1" applyAlignment="1" applyProtection="1">
      <alignment vertical="center"/>
      <protection locked="0"/>
    </xf>
    <xf numFmtId="44" fontId="0" fillId="3" borderId="3" xfId="3" applyFont="1" applyFill="1" applyBorder="1" applyAlignment="1" applyProtection="1">
      <alignment horizontal="center" vertical="center"/>
      <protection locked="0"/>
    </xf>
    <xf numFmtId="44" fontId="0" fillId="3" borderId="49" xfId="3" applyFont="1" applyFill="1" applyBorder="1" applyAlignment="1" applyProtection="1">
      <alignment horizontal="center" vertical="center"/>
      <protection locked="0"/>
    </xf>
    <xf numFmtId="44" fontId="0" fillId="3" borderId="19" xfId="3" applyFont="1" applyFill="1" applyBorder="1" applyAlignment="1" applyProtection="1">
      <alignment horizontal="center" vertical="center"/>
      <protection locked="0"/>
    </xf>
    <xf numFmtId="0" fontId="0" fillId="3" borderId="51" xfId="3" applyNumberFormat="1" applyFont="1" applyFill="1" applyBorder="1" applyAlignment="1" applyProtection="1">
      <alignment horizontal="left" vertical="top" wrapText="1"/>
      <protection locked="0"/>
    </xf>
    <xf numFmtId="167" fontId="2" fillId="3" borderId="17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/>
    <xf numFmtId="0" fontId="16" fillId="2" borderId="27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33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</xf>
    <xf numFmtId="0" fontId="0" fillId="5" borderId="33" xfId="0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vertical="center"/>
    </xf>
    <xf numFmtId="14" fontId="1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0" fontId="20" fillId="0" borderId="11" xfId="4" applyFont="1" applyFill="1" applyBorder="1" applyAlignment="1">
      <alignment horizontal="left"/>
    </xf>
    <xf numFmtId="0" fontId="19" fillId="0" borderId="0" xfId="4" applyFont="1" applyFill="1" applyBorder="1" applyAlignment="1">
      <alignment horizontal="left"/>
    </xf>
    <xf numFmtId="0" fontId="19" fillId="0" borderId="55" xfId="4" applyFont="1" applyFill="1" applyBorder="1" applyAlignment="1">
      <alignment horizontal="left"/>
    </xf>
    <xf numFmtId="0" fontId="0" fillId="0" borderId="0" xfId="0" applyFill="1"/>
    <xf numFmtId="0" fontId="1" fillId="0" borderId="0" xfId="0" applyFont="1"/>
    <xf numFmtId="0" fontId="2" fillId="0" borderId="52" xfId="0" applyFont="1" applyBorder="1"/>
    <xf numFmtId="0" fontId="0" fillId="0" borderId="25" xfId="0" applyBorder="1" applyProtection="1"/>
    <xf numFmtId="0" fontId="1" fillId="0" borderId="17" xfId="3" applyNumberFormat="1" applyFont="1" applyFill="1" applyBorder="1" applyAlignment="1" applyProtection="1">
      <alignment horizontal="center" vertical="center"/>
    </xf>
    <xf numFmtId="0" fontId="17" fillId="0" borderId="13" xfId="3" applyNumberFormat="1" applyFont="1" applyFill="1" applyBorder="1" applyAlignment="1" applyProtection="1">
      <alignment horizontal="center" vertical="center"/>
    </xf>
    <xf numFmtId="0" fontId="1" fillId="3" borderId="33" xfId="3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</xf>
    <xf numFmtId="166" fontId="2" fillId="5" borderId="26" xfId="3" applyNumberFormat="1" applyFont="1" applyFill="1" applyBorder="1" applyAlignment="1" applyProtection="1">
      <alignment horizontal="center" vertical="center"/>
    </xf>
    <xf numFmtId="0" fontId="1" fillId="0" borderId="68" xfId="0" applyFont="1" applyBorder="1" applyAlignment="1">
      <alignment vertical="center" wrapText="1"/>
    </xf>
    <xf numFmtId="44" fontId="1" fillId="3" borderId="1" xfId="3" applyFont="1" applyFill="1" applyBorder="1" applyAlignment="1" applyProtection="1">
      <alignment horizontal="center" vertical="center"/>
      <protection locked="0"/>
    </xf>
    <xf numFmtId="44" fontId="1" fillId="3" borderId="19" xfId="3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</xf>
    <xf numFmtId="0" fontId="0" fillId="0" borderId="55" xfId="0" applyFill="1" applyBorder="1" applyProtection="1"/>
    <xf numFmtId="0" fontId="8" fillId="0" borderId="11" xfId="0" applyFont="1" applyFill="1" applyBorder="1" applyAlignment="1" applyProtection="1">
      <alignment vertical="center"/>
    </xf>
    <xf numFmtId="0" fontId="0" fillId="0" borderId="55" xfId="0" applyBorder="1" applyProtection="1"/>
    <xf numFmtId="0" fontId="0" fillId="0" borderId="1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6" fillId="0" borderId="0" xfId="0" applyFont="1" applyBorder="1" applyProtection="1"/>
    <xf numFmtId="0" fontId="3" fillId="4" borderId="11" xfId="0" applyFont="1" applyFill="1" applyBorder="1" applyAlignment="1" applyProtection="1">
      <alignment vertical="center"/>
    </xf>
    <xf numFmtId="0" fontId="0" fillId="3" borderId="44" xfId="0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vertical="center"/>
    </xf>
    <xf numFmtId="0" fontId="2" fillId="4" borderId="55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14" fontId="0" fillId="0" borderId="5" xfId="0" applyNumberFormat="1" applyFill="1" applyBorder="1" applyAlignment="1" applyProtection="1">
      <alignment horizontal="left" vertical="center"/>
    </xf>
    <xf numFmtId="0" fontId="1" fillId="0" borderId="57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 wrapText="1"/>
    </xf>
    <xf numFmtId="0" fontId="20" fillId="5" borderId="24" xfId="0" applyFont="1" applyFill="1" applyBorder="1" applyAlignment="1">
      <alignment horizontal="left" vertical="center" wrapText="1"/>
    </xf>
    <xf numFmtId="0" fontId="20" fillId="5" borderId="25" xfId="0" applyFont="1" applyFill="1" applyBorder="1" applyAlignment="1">
      <alignment horizontal="left" vertical="center" wrapText="1"/>
    </xf>
    <xf numFmtId="0" fontId="20" fillId="5" borderId="34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5" fillId="5" borderId="52" xfId="0" applyFont="1" applyFill="1" applyBorder="1" applyAlignment="1">
      <alignment horizontal="left"/>
    </xf>
    <xf numFmtId="0" fontId="5" fillId="5" borderId="53" xfId="0" applyFont="1" applyFill="1" applyBorder="1" applyAlignment="1">
      <alignment horizontal="left"/>
    </xf>
    <xf numFmtId="0" fontId="5" fillId="5" borderId="54" xfId="0" applyFont="1" applyFill="1" applyBorder="1" applyAlignment="1">
      <alignment horizontal="left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20" fillId="7" borderId="11" xfId="4" applyFont="1" applyBorder="1" applyAlignment="1">
      <alignment horizontal="left"/>
    </xf>
    <xf numFmtId="0" fontId="20" fillId="7" borderId="0" xfId="4" applyFont="1" applyBorder="1" applyAlignment="1">
      <alignment horizontal="left"/>
    </xf>
    <xf numFmtId="0" fontId="20" fillId="7" borderId="55" xfId="4" applyFont="1" applyBorder="1" applyAlignment="1">
      <alignment horizontal="left"/>
    </xf>
    <xf numFmtId="0" fontId="0" fillId="0" borderId="56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/>
    </xf>
    <xf numFmtId="0" fontId="1" fillId="0" borderId="60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49" fontId="1" fillId="3" borderId="19" xfId="0" applyNumberFormat="1" applyFont="1" applyFill="1" applyBorder="1" applyAlignment="1" applyProtection="1">
      <alignment horizontal="left" vertical="center"/>
      <protection locked="0"/>
    </xf>
    <xf numFmtId="49" fontId="0" fillId="3" borderId="19" xfId="0" applyNumberFormat="1" applyFill="1" applyBorder="1" applyAlignment="1" applyProtection="1">
      <alignment horizontal="left" vertical="center"/>
      <protection locked="0"/>
    </xf>
    <xf numFmtId="49" fontId="0" fillId="3" borderId="20" xfId="0" applyNumberForma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15" xfId="0" applyFont="1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8" xfId="0" applyFont="1" applyFill="1" applyBorder="1" applyAlignment="1" applyProtection="1">
      <alignment horizontal="left" vertical="center"/>
    </xf>
    <xf numFmtId="0" fontId="16" fillId="2" borderId="19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14" fontId="0" fillId="0" borderId="5" xfId="0" applyNumberFormat="1" applyFill="1" applyBorder="1" applyAlignment="1" applyProtection="1">
      <alignment horizontal="left" vertical="center"/>
    </xf>
    <xf numFmtId="14" fontId="0" fillId="0" borderId="6" xfId="0" applyNumberFormat="1" applyFill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0" fontId="2" fillId="5" borderId="14" xfId="0" applyFont="1" applyFill="1" applyBorder="1" applyAlignment="1" applyProtection="1">
      <alignment horizontal="left" vertical="center"/>
    </xf>
    <xf numFmtId="0" fontId="2" fillId="5" borderId="15" xfId="0" applyFont="1" applyFill="1" applyBorder="1" applyAlignment="1" applyProtection="1">
      <alignment horizontal="left" vertical="center"/>
    </xf>
    <xf numFmtId="0" fontId="2" fillId="5" borderId="16" xfId="0" applyFont="1" applyFill="1" applyBorder="1" applyAlignment="1" applyProtection="1">
      <alignment horizontal="left" vertical="center"/>
    </xf>
    <xf numFmtId="0" fontId="2" fillId="5" borderId="27" xfId="0" applyFont="1" applyFill="1" applyBorder="1" applyAlignment="1" applyProtection="1">
      <alignment horizontal="left" vertical="center"/>
    </xf>
    <xf numFmtId="0" fontId="2" fillId="5" borderId="31" xfId="0" applyFont="1" applyFill="1" applyBorder="1" applyAlignment="1" applyProtection="1">
      <alignment horizontal="left" vertical="center"/>
    </xf>
    <xf numFmtId="0" fontId="2" fillId="5" borderId="32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0" fontId="2" fillId="2" borderId="31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left" vertical="center"/>
    </xf>
    <xf numFmtId="14" fontId="0" fillId="0" borderId="33" xfId="0" applyNumberFormat="1" applyFill="1" applyBorder="1" applyAlignment="1" applyProtection="1">
      <alignment horizontal="left" vertical="center"/>
    </xf>
    <xf numFmtId="0" fontId="22" fillId="0" borderId="65" xfId="0" applyFont="1" applyFill="1" applyBorder="1" applyAlignment="1" applyProtection="1">
      <alignment horizontal="left" vertical="center"/>
    </xf>
    <xf numFmtId="0" fontId="22" fillId="0" borderId="66" xfId="0" applyFont="1" applyFill="1" applyBorder="1" applyAlignment="1" applyProtection="1">
      <alignment horizontal="left" vertical="center"/>
    </xf>
    <xf numFmtId="0" fontId="22" fillId="0" borderId="67" xfId="0" applyFont="1" applyFill="1" applyBorder="1" applyAlignment="1" applyProtection="1">
      <alignment horizontal="left" vertical="center"/>
    </xf>
    <xf numFmtId="0" fontId="22" fillId="0" borderId="28" xfId="0" applyFont="1" applyFill="1" applyBorder="1" applyAlignment="1" applyProtection="1">
      <alignment horizontal="left" vertical="center"/>
    </xf>
    <xf numFmtId="0" fontId="22" fillId="0" borderId="6" xfId="0" applyFont="1" applyFill="1" applyBorder="1" applyAlignment="1" applyProtection="1">
      <alignment horizontal="left" vertical="center"/>
    </xf>
    <xf numFmtId="0" fontId="22" fillId="0" borderId="4" xfId="0" applyFont="1" applyFill="1" applyBorder="1" applyAlignment="1" applyProtection="1">
      <alignment horizontal="left" vertical="center"/>
    </xf>
    <xf numFmtId="0" fontId="16" fillId="2" borderId="18" xfId="0" applyFont="1" applyFill="1" applyBorder="1" applyAlignment="1" applyProtection="1">
      <alignment horizontal="left" vertical="center" wrapText="1"/>
    </xf>
    <xf numFmtId="0" fontId="16" fillId="2" borderId="19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</cellXfs>
  <cellStyles count="5">
    <cellStyle name="Euro" xfId="1" xr:uid="{00000000-0005-0000-0000-000000000000}"/>
    <cellStyle name="Gut" xfId="4" builtinId="26"/>
    <cellStyle name="Komma" xfId="2" builtinId="3"/>
    <cellStyle name="Standard" xfId="0" builtinId="0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C00000"/>
  </sheetPr>
  <dimension ref="A1:J38"/>
  <sheetViews>
    <sheetView topLeftCell="A28" zoomScale="90" zoomScaleNormal="90" workbookViewId="0">
      <selection activeCell="C45" sqref="C45"/>
    </sheetView>
  </sheetViews>
  <sheetFormatPr baseColWidth="10" defaultRowHeight="13.2" x14ac:dyDescent="0.25"/>
  <cols>
    <col min="1" max="1" width="5.77734375" customWidth="1"/>
    <col min="2" max="2" width="19.21875" customWidth="1"/>
  </cols>
  <sheetData>
    <row r="1" spans="1:10" ht="13.8" thickBot="1" x14ac:dyDescent="0.3"/>
    <row r="2" spans="1:10" ht="21" customHeight="1" x14ac:dyDescent="0.3">
      <c r="A2" s="218" t="s">
        <v>42</v>
      </c>
      <c r="B2" s="219"/>
      <c r="C2" s="219"/>
      <c r="D2" s="219"/>
      <c r="E2" s="219"/>
      <c r="F2" s="219"/>
      <c r="G2" s="220"/>
    </row>
    <row r="3" spans="1:10" ht="14.4" customHeight="1" x14ac:dyDescent="0.25">
      <c r="A3" s="226" t="s">
        <v>43</v>
      </c>
      <c r="B3" s="227"/>
      <c r="C3" s="227"/>
      <c r="D3" s="227"/>
      <c r="E3" s="227"/>
      <c r="F3" s="227"/>
      <c r="G3" s="228"/>
    </row>
    <row r="4" spans="1:10" s="171" customFormat="1" ht="4.8" customHeight="1" thickBot="1" x14ac:dyDescent="0.35">
      <c r="A4" s="168"/>
      <c r="B4" s="169"/>
      <c r="C4" s="169"/>
      <c r="D4" s="169"/>
      <c r="E4" s="169"/>
      <c r="F4" s="169"/>
      <c r="G4" s="170"/>
    </row>
    <row r="5" spans="1:10" ht="19.2" customHeight="1" thickBot="1" x14ac:dyDescent="0.3">
      <c r="A5" s="213" t="s">
        <v>53</v>
      </c>
      <c r="B5" s="214"/>
      <c r="C5" s="214"/>
      <c r="D5" s="214"/>
      <c r="E5" s="214"/>
      <c r="F5" s="214"/>
      <c r="G5" s="215"/>
    </row>
    <row r="6" spans="1:10" ht="21" customHeight="1" x14ac:dyDescent="0.25">
      <c r="A6" s="225" t="s">
        <v>44</v>
      </c>
      <c r="B6" s="221"/>
      <c r="C6" s="221" t="s">
        <v>45</v>
      </c>
      <c r="D6" s="221"/>
      <c r="E6" s="221"/>
      <c r="F6" s="221"/>
      <c r="G6" s="222"/>
    </row>
    <row r="7" spans="1:10" ht="29.4" customHeight="1" x14ac:dyDescent="0.25">
      <c r="A7" s="223" t="s">
        <v>16</v>
      </c>
      <c r="B7" s="199"/>
      <c r="C7" s="209" t="s">
        <v>46</v>
      </c>
      <c r="D7" s="209"/>
      <c r="E7" s="209"/>
      <c r="F7" s="209"/>
      <c r="G7" s="224"/>
    </row>
    <row r="8" spans="1:10" ht="21.6" customHeight="1" x14ac:dyDescent="0.25">
      <c r="A8" s="223" t="s">
        <v>24</v>
      </c>
      <c r="B8" s="199"/>
      <c r="C8" s="209" t="s">
        <v>47</v>
      </c>
      <c r="D8" s="209"/>
      <c r="E8" s="209"/>
      <c r="F8" s="209"/>
      <c r="G8" s="224"/>
    </row>
    <row r="9" spans="1:10" ht="33.6" customHeight="1" x14ac:dyDescent="0.25">
      <c r="A9" s="198" t="s">
        <v>5</v>
      </c>
      <c r="B9" s="199"/>
      <c r="C9" s="202" t="s">
        <v>84</v>
      </c>
      <c r="D9" s="202"/>
      <c r="E9" s="202"/>
      <c r="F9" s="202"/>
      <c r="G9" s="203"/>
      <c r="J9" s="172"/>
    </row>
    <row r="10" spans="1:10" ht="68.400000000000006" customHeight="1" thickBot="1" x14ac:dyDescent="0.3">
      <c r="A10" s="200" t="s">
        <v>35</v>
      </c>
      <c r="B10" s="201"/>
      <c r="C10" s="204" t="s">
        <v>95</v>
      </c>
      <c r="D10" s="205"/>
      <c r="E10" s="205"/>
      <c r="F10" s="205"/>
      <c r="G10" s="206"/>
    </row>
    <row r="11" spans="1:10" ht="15.6" customHeight="1" x14ac:dyDescent="0.25">
      <c r="A11" s="173" t="s">
        <v>48</v>
      </c>
      <c r="B11" s="207" t="s">
        <v>50</v>
      </c>
      <c r="C11" s="207"/>
      <c r="D11" s="207"/>
      <c r="E11" s="207"/>
      <c r="F11" s="207"/>
      <c r="G11" s="208"/>
    </row>
    <row r="12" spans="1:10" ht="58.2" customHeight="1" x14ac:dyDescent="0.25">
      <c r="A12" s="198" t="s">
        <v>83</v>
      </c>
      <c r="B12" s="209"/>
      <c r="C12" s="202" t="s">
        <v>87</v>
      </c>
      <c r="D12" s="199"/>
      <c r="E12" s="199"/>
      <c r="F12" s="199"/>
      <c r="G12" s="210"/>
    </row>
    <row r="13" spans="1:10" ht="47.4" customHeight="1" x14ac:dyDescent="0.25">
      <c r="A13" s="211" t="s">
        <v>9</v>
      </c>
      <c r="B13" s="209"/>
      <c r="C13" s="202" t="s">
        <v>88</v>
      </c>
      <c r="D13" s="202"/>
      <c r="E13" s="202"/>
      <c r="F13" s="202"/>
      <c r="G13" s="203"/>
    </row>
    <row r="14" spans="1:10" s="2" customFormat="1" ht="28.2" customHeight="1" thickBot="1" x14ac:dyDescent="0.3">
      <c r="A14" s="200" t="s">
        <v>10</v>
      </c>
      <c r="B14" s="204"/>
      <c r="C14" s="204" t="s">
        <v>51</v>
      </c>
      <c r="D14" s="201"/>
      <c r="E14" s="201"/>
      <c r="F14" s="201"/>
      <c r="G14" s="212"/>
    </row>
    <row r="15" spans="1:10" ht="5.4" customHeight="1" thickBot="1" x14ac:dyDescent="0.3">
      <c r="A15" s="4"/>
      <c r="B15" s="1"/>
      <c r="C15" s="1"/>
      <c r="D15" s="1"/>
      <c r="E15" s="1"/>
      <c r="F15" s="1"/>
      <c r="G15" s="5"/>
    </row>
    <row r="16" spans="1:10" ht="19.2" customHeight="1" thickBot="1" x14ac:dyDescent="0.3">
      <c r="A16" s="213" t="s">
        <v>54</v>
      </c>
      <c r="B16" s="214"/>
      <c r="C16" s="214"/>
      <c r="D16" s="214"/>
      <c r="E16" s="214"/>
      <c r="F16" s="214"/>
      <c r="G16" s="215"/>
    </row>
    <row r="17" spans="1:9" ht="15.6" customHeight="1" x14ac:dyDescent="0.25">
      <c r="A17" s="173" t="s">
        <v>55</v>
      </c>
      <c r="B17" s="207" t="s">
        <v>56</v>
      </c>
      <c r="C17" s="207"/>
      <c r="D17" s="207"/>
      <c r="E17" s="207"/>
      <c r="F17" s="207"/>
      <c r="G17" s="208"/>
    </row>
    <row r="18" spans="1:9" ht="26.4" customHeight="1" x14ac:dyDescent="0.25">
      <c r="A18" s="198" t="s">
        <v>60</v>
      </c>
      <c r="B18" s="202"/>
      <c r="C18" s="202"/>
      <c r="D18" s="202"/>
      <c r="E18" s="202"/>
      <c r="F18" s="202"/>
      <c r="G18" s="203"/>
    </row>
    <row r="19" spans="1:9" ht="31.8" customHeight="1" x14ac:dyDescent="0.25">
      <c r="A19" s="198" t="s">
        <v>14</v>
      </c>
      <c r="B19" s="202"/>
      <c r="C19" s="209" t="s">
        <v>58</v>
      </c>
      <c r="D19" s="216"/>
      <c r="E19" s="216"/>
      <c r="F19" s="216"/>
      <c r="G19" s="217"/>
    </row>
    <row r="20" spans="1:9" ht="42.6" customHeight="1" x14ac:dyDescent="0.25">
      <c r="A20" s="198" t="s">
        <v>57</v>
      </c>
      <c r="B20" s="202"/>
      <c r="C20" s="202" t="s">
        <v>59</v>
      </c>
      <c r="D20" s="229"/>
      <c r="E20" s="229"/>
      <c r="F20" s="229"/>
      <c r="G20" s="230"/>
    </row>
    <row r="21" spans="1:9" ht="28.2" customHeight="1" x14ac:dyDescent="0.25">
      <c r="A21" s="198" t="s">
        <v>4</v>
      </c>
      <c r="B21" s="202"/>
      <c r="C21" s="202" t="s">
        <v>61</v>
      </c>
      <c r="D21" s="229"/>
      <c r="E21" s="229"/>
      <c r="F21" s="229"/>
      <c r="G21" s="230"/>
    </row>
    <row r="22" spans="1:9" ht="87" customHeight="1" x14ac:dyDescent="0.25">
      <c r="A22" s="198" t="s">
        <v>35</v>
      </c>
      <c r="B22" s="202"/>
      <c r="C22" s="202" t="s">
        <v>96</v>
      </c>
      <c r="D22" s="229"/>
      <c r="E22" s="229"/>
      <c r="F22" s="229"/>
      <c r="G22" s="230"/>
    </row>
    <row r="23" spans="1:9" ht="21.6" customHeight="1" x14ac:dyDescent="0.25">
      <c r="A23" s="198" t="s">
        <v>3</v>
      </c>
      <c r="B23" s="202"/>
      <c r="C23" s="202" t="s">
        <v>62</v>
      </c>
      <c r="D23" s="229"/>
      <c r="E23" s="229"/>
      <c r="F23" s="229"/>
      <c r="G23" s="230"/>
      <c r="I23" s="172"/>
    </row>
    <row r="24" spans="1:9" ht="27.6" customHeight="1" x14ac:dyDescent="0.25">
      <c r="A24" s="198" t="s">
        <v>19</v>
      </c>
      <c r="B24" s="202"/>
      <c r="C24" s="202" t="s">
        <v>85</v>
      </c>
      <c r="D24" s="199"/>
      <c r="E24" s="199"/>
      <c r="F24" s="199"/>
      <c r="G24" s="210"/>
    </row>
    <row r="25" spans="1:9" ht="33" customHeight="1" x14ac:dyDescent="0.25">
      <c r="A25" s="198" t="s">
        <v>63</v>
      </c>
      <c r="B25" s="229"/>
      <c r="C25" s="202" t="s">
        <v>64</v>
      </c>
      <c r="D25" s="229"/>
      <c r="E25" s="229"/>
      <c r="F25" s="229"/>
      <c r="G25" s="230"/>
    </row>
    <row r="26" spans="1:9" ht="30" customHeight="1" thickBot="1" x14ac:dyDescent="0.3">
      <c r="A26" s="231" t="s">
        <v>1</v>
      </c>
      <c r="B26" s="232"/>
      <c r="C26" s="204" t="s">
        <v>32</v>
      </c>
      <c r="D26" s="204"/>
      <c r="E26" s="204"/>
      <c r="F26" s="204"/>
      <c r="G26" s="233"/>
    </row>
    <row r="27" spans="1:9" ht="5.4" customHeight="1" thickBot="1" x14ac:dyDescent="0.3">
      <c r="A27" s="3"/>
      <c r="B27" s="1"/>
      <c r="C27" s="1"/>
      <c r="D27" s="1"/>
      <c r="E27" s="1"/>
      <c r="F27" s="1"/>
      <c r="G27" s="5"/>
    </row>
    <row r="28" spans="1:9" ht="19.2" customHeight="1" thickBot="1" x14ac:dyDescent="0.3">
      <c r="A28" s="213" t="s">
        <v>41</v>
      </c>
      <c r="B28" s="214"/>
      <c r="C28" s="214"/>
      <c r="D28" s="214"/>
      <c r="E28" s="214"/>
      <c r="F28" s="214"/>
      <c r="G28" s="215"/>
    </row>
    <row r="29" spans="1:9" ht="15.6" customHeight="1" x14ac:dyDescent="0.25">
      <c r="A29" s="173" t="s">
        <v>68</v>
      </c>
      <c r="B29" s="207" t="s">
        <v>69</v>
      </c>
      <c r="C29" s="207"/>
      <c r="D29" s="207"/>
      <c r="E29" s="207"/>
      <c r="F29" s="207"/>
      <c r="G29" s="208"/>
    </row>
    <row r="30" spans="1:9" ht="55.2" customHeight="1" x14ac:dyDescent="0.25">
      <c r="A30" s="3"/>
      <c r="B30" s="202" t="s">
        <v>91</v>
      </c>
      <c r="C30" s="229"/>
      <c r="D30" s="229"/>
      <c r="E30" s="229"/>
      <c r="F30" s="229"/>
      <c r="G30" s="230"/>
    </row>
    <row r="31" spans="1:9" ht="32.4" customHeight="1" thickBot="1" x14ac:dyDescent="0.3">
      <c r="A31" s="180" t="s">
        <v>92</v>
      </c>
      <c r="B31" s="234" t="s">
        <v>93</v>
      </c>
      <c r="C31" s="235"/>
      <c r="D31" s="235"/>
      <c r="E31" s="235"/>
      <c r="F31" s="235"/>
      <c r="G31" s="236"/>
    </row>
    <row r="32" spans="1:9" ht="15.6" customHeight="1" x14ac:dyDescent="0.25">
      <c r="A32" s="173" t="s">
        <v>71</v>
      </c>
      <c r="B32" s="207" t="s">
        <v>70</v>
      </c>
      <c r="C32" s="207"/>
      <c r="D32" s="207"/>
      <c r="E32" s="207"/>
      <c r="F32" s="207"/>
      <c r="G32" s="208"/>
    </row>
    <row r="33" spans="1:7" ht="30" customHeight="1" x14ac:dyDescent="0.25">
      <c r="A33" s="198" t="s">
        <v>73</v>
      </c>
      <c r="B33" s="229"/>
      <c r="C33" s="202" t="s">
        <v>72</v>
      </c>
      <c r="D33" s="202"/>
      <c r="E33" s="202"/>
      <c r="F33" s="202"/>
      <c r="G33" s="203"/>
    </row>
    <row r="34" spans="1:7" ht="42" customHeight="1" x14ac:dyDescent="0.25">
      <c r="A34" s="198" t="s">
        <v>0</v>
      </c>
      <c r="B34" s="229"/>
      <c r="C34" s="202" t="s">
        <v>76</v>
      </c>
      <c r="D34" s="202"/>
      <c r="E34" s="202"/>
      <c r="F34" s="202"/>
      <c r="G34" s="203"/>
    </row>
    <row r="35" spans="1:7" ht="30" customHeight="1" x14ac:dyDescent="0.25">
      <c r="A35" s="198" t="s">
        <v>74</v>
      </c>
      <c r="B35" s="229"/>
      <c r="C35" s="202" t="s">
        <v>77</v>
      </c>
      <c r="D35" s="202"/>
      <c r="E35" s="202"/>
      <c r="F35" s="202"/>
      <c r="G35" s="203"/>
    </row>
    <row r="36" spans="1:7" ht="71.400000000000006" customHeight="1" thickBot="1" x14ac:dyDescent="0.3">
      <c r="A36" s="231" t="s">
        <v>75</v>
      </c>
      <c r="B36" s="232"/>
      <c r="C36" s="204" t="s">
        <v>78</v>
      </c>
      <c r="D36" s="205"/>
      <c r="E36" s="205"/>
      <c r="F36" s="205"/>
      <c r="G36" s="206"/>
    </row>
    <row r="37" spans="1:7" ht="15.6" customHeight="1" x14ac:dyDescent="0.25">
      <c r="A37" s="173" t="s">
        <v>80</v>
      </c>
      <c r="B37" s="207" t="s">
        <v>79</v>
      </c>
      <c r="C37" s="207"/>
      <c r="D37" s="207"/>
      <c r="E37" s="207"/>
      <c r="F37" s="207"/>
      <c r="G37" s="208"/>
    </row>
    <row r="38" spans="1:7" ht="43.2" customHeight="1" thickBot="1" x14ac:dyDescent="0.3">
      <c r="A38" s="200" t="s">
        <v>82</v>
      </c>
      <c r="B38" s="204"/>
      <c r="C38" s="204" t="s">
        <v>86</v>
      </c>
      <c r="D38" s="204"/>
      <c r="E38" s="204"/>
      <c r="F38" s="204"/>
      <c r="G38" s="233"/>
    </row>
  </sheetData>
  <customSheetViews>
    <customSheetView guid="{C1ABB887-3E5B-4949-AE3E-C517E2B31595}" scale="90">
      <selection activeCell="C12" sqref="C12:G12"/>
      <rowBreaks count="1" manualBreakCount="1">
        <brk id="27" max="16383" man="1"/>
      </rowBreaks>
      <pageMargins left="0.70866141732283472" right="0.70866141732283472" top="0.78740157480314965" bottom="0.78740157480314965" header="0.31496062992125984" footer="0.31496062992125984"/>
      <pageSetup paperSize="9" scale="96" orientation="portrait" horizontalDpi="0" verticalDpi="0" r:id="rId1"/>
      <headerFooter>
        <oddHeader xml:space="preserve">&amp;LErläuterungen zur Kostenkalkulation Beförderung_ RV2 und RV3 nach §131 SGB IX
</oddHeader>
      </headerFooter>
    </customSheetView>
  </customSheetViews>
  <mergeCells count="55">
    <mergeCell ref="B37:G37"/>
    <mergeCell ref="A38:B38"/>
    <mergeCell ref="C38:G38"/>
    <mergeCell ref="A34:B34"/>
    <mergeCell ref="C34:G34"/>
    <mergeCell ref="A35:B35"/>
    <mergeCell ref="C35:G35"/>
    <mergeCell ref="A36:B36"/>
    <mergeCell ref="C36:G36"/>
    <mergeCell ref="B30:G30"/>
    <mergeCell ref="B32:G32"/>
    <mergeCell ref="C33:G33"/>
    <mergeCell ref="A33:B33"/>
    <mergeCell ref="A26:B26"/>
    <mergeCell ref="C26:G26"/>
    <mergeCell ref="A28:G28"/>
    <mergeCell ref="B29:G29"/>
    <mergeCell ref="B31:G31"/>
    <mergeCell ref="C23:G23"/>
    <mergeCell ref="A24:B24"/>
    <mergeCell ref="C24:G24"/>
    <mergeCell ref="A25:B25"/>
    <mergeCell ref="C25:G25"/>
    <mergeCell ref="A23:B23"/>
    <mergeCell ref="C20:G20"/>
    <mergeCell ref="C21:G21"/>
    <mergeCell ref="C22:G22"/>
    <mergeCell ref="A20:B20"/>
    <mergeCell ref="A21:B21"/>
    <mergeCell ref="A22:B22"/>
    <mergeCell ref="A2:G2"/>
    <mergeCell ref="C6:G6"/>
    <mergeCell ref="A7:B7"/>
    <mergeCell ref="C7:G7"/>
    <mergeCell ref="A8:B8"/>
    <mergeCell ref="C8:G8"/>
    <mergeCell ref="A6:B6"/>
    <mergeCell ref="A3:G3"/>
    <mergeCell ref="A5:G5"/>
    <mergeCell ref="A16:G16"/>
    <mergeCell ref="B17:G17"/>
    <mergeCell ref="A19:B19"/>
    <mergeCell ref="A18:G18"/>
    <mergeCell ref="C19:G19"/>
    <mergeCell ref="A12:B12"/>
    <mergeCell ref="C12:G12"/>
    <mergeCell ref="A13:B13"/>
    <mergeCell ref="C13:G13"/>
    <mergeCell ref="A14:B14"/>
    <mergeCell ref="C14:G14"/>
    <mergeCell ref="A9:B9"/>
    <mergeCell ref="A10:B10"/>
    <mergeCell ref="C9:G9"/>
    <mergeCell ref="C10:G10"/>
    <mergeCell ref="B11:G11"/>
  </mergeCells>
  <pageMargins left="0.70866141732283472" right="0.70866141732283472" top="0.78740157480314965" bottom="0.78740157480314965" header="0.31496062992125984" footer="0.31496062992125984"/>
  <pageSetup paperSize="9" scale="96" orientation="portrait" horizontalDpi="0" verticalDpi="0" r:id="rId2"/>
  <headerFooter>
    <oddHeader xml:space="preserve">&amp;LErläuterungen zur Kostenkalkulation Beförderung_ RV2 und RV3 nach §131 SGB IX
</oddHead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22"/>
  <sheetViews>
    <sheetView tabSelected="1" zoomScaleNormal="100" workbookViewId="0">
      <selection activeCell="J15" sqref="J15"/>
    </sheetView>
  </sheetViews>
  <sheetFormatPr baseColWidth="10" defaultRowHeight="13.2" x14ac:dyDescent="0.25"/>
  <cols>
    <col min="1" max="1" width="36.109375" style="10" customWidth="1"/>
    <col min="2" max="2" width="20.109375" style="10" customWidth="1"/>
    <col min="3" max="5" width="16.109375" style="10" customWidth="1"/>
    <col min="6" max="6" width="23.44140625" style="10" customWidth="1"/>
    <col min="7" max="30" width="11.5546875" style="11"/>
    <col min="31" max="16384" width="11.5546875" style="10"/>
  </cols>
  <sheetData>
    <row r="1" spans="1:8" ht="13.8" thickBot="1" x14ac:dyDescent="0.3">
      <c r="A1" s="6" t="s">
        <v>12</v>
      </c>
      <c r="B1" s="7">
        <v>44840</v>
      </c>
      <c r="C1" s="8"/>
      <c r="D1" s="9"/>
    </row>
    <row r="2" spans="1:8" ht="24" customHeight="1" thickBot="1" x14ac:dyDescent="0.3">
      <c r="A2" s="248" t="s">
        <v>39</v>
      </c>
      <c r="B2" s="249"/>
      <c r="C2" s="249"/>
      <c r="D2" s="249"/>
      <c r="E2" s="249"/>
      <c r="F2" s="250"/>
    </row>
    <row r="3" spans="1:8" ht="13.8" thickBot="1" x14ac:dyDescent="0.3">
      <c r="A3" s="18"/>
      <c r="B3" s="11"/>
      <c r="C3" s="11"/>
      <c r="D3" s="11"/>
      <c r="E3" s="11"/>
      <c r="F3" s="187"/>
    </row>
    <row r="4" spans="1:8" ht="24" customHeight="1" x14ac:dyDescent="0.25">
      <c r="A4" s="155" t="s">
        <v>23</v>
      </c>
      <c r="B4" s="245"/>
      <c r="C4" s="246"/>
      <c r="D4" s="246"/>
      <c r="E4" s="246"/>
      <c r="F4" s="247"/>
      <c r="H4" s="154"/>
    </row>
    <row r="5" spans="1:8" ht="24" customHeight="1" x14ac:dyDescent="0.25">
      <c r="A5" s="156" t="s">
        <v>2</v>
      </c>
      <c r="B5" s="254"/>
      <c r="C5" s="255"/>
      <c r="D5" s="255"/>
      <c r="E5" s="255"/>
      <c r="F5" s="256"/>
    </row>
    <row r="6" spans="1:8" ht="27" customHeight="1" x14ac:dyDescent="0.25">
      <c r="A6" s="12" t="s">
        <v>16</v>
      </c>
      <c r="B6" s="166"/>
      <c r="C6" s="158" t="s">
        <v>34</v>
      </c>
      <c r="D6" s="167"/>
      <c r="E6" s="159"/>
      <c r="F6" s="160"/>
      <c r="G6" s="154"/>
    </row>
    <row r="7" spans="1:8" ht="24" customHeight="1" thickBot="1" x14ac:dyDescent="0.3">
      <c r="A7" s="157" t="s">
        <v>24</v>
      </c>
      <c r="B7" s="251"/>
      <c r="C7" s="252"/>
      <c r="D7" s="252"/>
      <c r="E7" s="252"/>
      <c r="F7" s="253"/>
      <c r="G7" s="154"/>
    </row>
    <row r="8" spans="1:8" ht="6" customHeight="1" thickBot="1" x14ac:dyDescent="0.3">
      <c r="A8" s="192"/>
      <c r="B8" s="13"/>
      <c r="C8" s="11"/>
      <c r="D8" s="11"/>
      <c r="E8" s="11"/>
      <c r="F8" s="187"/>
    </row>
    <row r="9" spans="1:8" ht="20.399999999999999" customHeight="1" thickBot="1" x14ac:dyDescent="0.3">
      <c r="A9" s="14" t="s">
        <v>5</v>
      </c>
      <c r="B9" s="42"/>
      <c r="C9" s="15" t="s">
        <v>35</v>
      </c>
      <c r="D9" s="16"/>
      <c r="E9" s="17" t="s">
        <v>17</v>
      </c>
      <c r="F9" s="193"/>
    </row>
    <row r="10" spans="1:8" s="13" customFormat="1" ht="4.2" customHeight="1" thickBot="1" x14ac:dyDescent="0.3">
      <c r="A10" s="194"/>
      <c r="B10" s="19"/>
      <c r="C10" s="20"/>
      <c r="D10" s="20"/>
      <c r="E10" s="20"/>
      <c r="F10" s="195"/>
    </row>
    <row r="11" spans="1:8" s="13" customFormat="1" ht="18.600000000000001" customHeight="1" x14ac:dyDescent="0.25">
      <c r="A11" s="21" t="s">
        <v>49</v>
      </c>
      <c r="B11" s="22"/>
      <c r="C11" s="23"/>
      <c r="D11" s="23"/>
      <c r="E11" s="23"/>
      <c r="F11" s="196"/>
    </row>
    <row r="12" spans="1:8" s="13" customFormat="1" ht="31.2" customHeight="1" x14ac:dyDescent="0.25">
      <c r="A12" s="24" t="s">
        <v>11</v>
      </c>
      <c r="B12" s="25" t="s">
        <v>3</v>
      </c>
      <c r="C12" s="25" t="s">
        <v>13</v>
      </c>
      <c r="D12" s="25" t="s">
        <v>18</v>
      </c>
      <c r="E12" s="241" t="s">
        <v>1</v>
      </c>
      <c r="F12" s="242"/>
    </row>
    <row r="13" spans="1:8" ht="31.2" customHeight="1" x14ac:dyDescent="0.25">
      <c r="A13" s="26" t="s">
        <v>6</v>
      </c>
      <c r="B13" s="181"/>
      <c r="C13" s="181"/>
      <c r="D13" s="27">
        <f>B13-C13</f>
        <v>0</v>
      </c>
      <c r="E13" s="243"/>
      <c r="F13" s="244"/>
    </row>
    <row r="14" spans="1:8" ht="31.2" customHeight="1" x14ac:dyDescent="0.25">
      <c r="A14" s="26" t="s">
        <v>7</v>
      </c>
      <c r="B14" s="181"/>
      <c r="C14" s="181"/>
      <c r="D14" s="27">
        <f t="shared" ref="D14:D19" si="0">B14-C14</f>
        <v>0</v>
      </c>
      <c r="E14" s="243"/>
      <c r="F14" s="244"/>
    </row>
    <row r="15" spans="1:8" ht="31.2" customHeight="1" x14ac:dyDescent="0.25">
      <c r="A15" s="28" t="s">
        <v>8</v>
      </c>
      <c r="B15" s="181"/>
      <c r="C15" s="181"/>
      <c r="D15" s="27">
        <f t="shared" si="0"/>
        <v>0</v>
      </c>
      <c r="E15" s="243"/>
      <c r="F15" s="244"/>
    </row>
    <row r="16" spans="1:8" ht="31.2" customHeight="1" x14ac:dyDescent="0.25">
      <c r="A16" s="26" t="s">
        <v>9</v>
      </c>
      <c r="B16" s="181"/>
      <c r="C16" s="181"/>
      <c r="D16" s="27">
        <f t="shared" si="0"/>
        <v>0</v>
      </c>
      <c r="E16" s="243"/>
      <c r="F16" s="244"/>
    </row>
    <row r="17" spans="1:30" ht="31.2" customHeight="1" x14ac:dyDescent="0.25">
      <c r="A17" s="26" t="s">
        <v>10</v>
      </c>
      <c r="B17" s="181"/>
      <c r="C17" s="181"/>
      <c r="D17" s="27">
        <f t="shared" si="0"/>
        <v>0</v>
      </c>
      <c r="E17" s="243"/>
      <c r="F17" s="244"/>
    </row>
    <row r="18" spans="1:30" ht="31.2" customHeight="1" x14ac:dyDescent="0.25">
      <c r="A18" s="43"/>
      <c r="B18" s="181"/>
      <c r="C18" s="181"/>
      <c r="D18" s="27">
        <f t="shared" si="0"/>
        <v>0</v>
      </c>
      <c r="E18" s="243"/>
      <c r="F18" s="244"/>
    </row>
    <row r="19" spans="1:30" ht="31.2" customHeight="1" thickBot="1" x14ac:dyDescent="0.3">
      <c r="A19" s="44"/>
      <c r="B19" s="182"/>
      <c r="C19" s="182"/>
      <c r="D19" s="29">
        <f t="shared" si="0"/>
        <v>0</v>
      </c>
      <c r="E19" s="237"/>
      <c r="F19" s="238"/>
    </row>
    <row r="20" spans="1:30" s="34" customFormat="1" ht="5.4" customHeight="1" thickBot="1" x14ac:dyDescent="0.3">
      <c r="A20" s="30"/>
      <c r="B20" s="31"/>
      <c r="C20" s="31"/>
      <c r="D20" s="31"/>
      <c r="E20" s="32"/>
      <c r="F20" s="18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ht="31.2" customHeight="1" thickBot="1" x14ac:dyDescent="0.3">
      <c r="A21" s="35" t="s">
        <v>29</v>
      </c>
      <c r="B21" s="36">
        <f>SUM(B13:B19)</f>
        <v>0</v>
      </c>
      <c r="C21" s="36">
        <f>SUM(C13:C19)</f>
        <v>0</v>
      </c>
      <c r="D21" s="37">
        <f>SUM(D13:D19)</f>
        <v>0</v>
      </c>
      <c r="E21" s="239"/>
      <c r="F21" s="240"/>
    </row>
    <row r="22" spans="1:30" s="33" customFormat="1" ht="31.2" customHeight="1" x14ac:dyDescent="0.25">
      <c r="A22" s="38"/>
      <c r="B22" s="39"/>
      <c r="C22" s="40"/>
      <c r="D22" s="40"/>
      <c r="E22" s="41"/>
      <c r="F22" s="39"/>
    </row>
  </sheetData>
  <sheetProtection password="D6B5" sheet="1" objects="1" scenarios="1"/>
  <customSheetViews>
    <customSheetView guid="{C1ABB887-3E5B-4949-AE3E-C517E2B31595}" fitToPage="1" topLeftCell="A10">
      <selection activeCell="B7" sqref="B7:F7"/>
      <pageMargins left="0.55118110236220474" right="0.23622047244094491" top="0.70866141732283472" bottom="0.27559055118110237" header="0.27559055118110237" footer="0.15748031496062992"/>
      <pageSetup paperSize="9" orientation="landscape" r:id="rId1"/>
      <headerFooter alignWithMargins="0">
        <oddHeader xml:space="preserve">&amp;LKostenkalkulation Beförderung_RV2 und RV3 nach §131 SGB IX
&amp;R&amp;"Arial,Fett"&amp;U </oddHeader>
      </headerFooter>
    </customSheetView>
  </customSheetViews>
  <mergeCells count="13">
    <mergeCell ref="B4:F4"/>
    <mergeCell ref="A2:F2"/>
    <mergeCell ref="B7:F7"/>
    <mergeCell ref="B5:F5"/>
    <mergeCell ref="E17:F17"/>
    <mergeCell ref="E19:F19"/>
    <mergeCell ref="E21:F21"/>
    <mergeCell ref="E12:F12"/>
    <mergeCell ref="E13:F13"/>
    <mergeCell ref="E14:F14"/>
    <mergeCell ref="E15:F15"/>
    <mergeCell ref="E16:F16"/>
    <mergeCell ref="E18:F18"/>
  </mergeCells>
  <phoneticPr fontId="0" type="noConversion"/>
  <pageMargins left="0.55118110236220474" right="0.23622047244094491" top="0.70866141732283472" bottom="0.27559055118110237" header="0.27559055118110237" footer="0.15748031496062992"/>
  <pageSetup paperSize="9" orientation="landscape" r:id="rId2"/>
  <headerFooter alignWithMargins="0">
    <oddHeader xml:space="preserve">&amp;LKostenkalkulation Beförderung_RV2 und RV3 nach §131 SGB IX
&amp;R&amp;"Arial,Fett"&amp;U </oddHead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I45"/>
  <sheetViews>
    <sheetView zoomScale="90" zoomScaleNormal="90" workbookViewId="0">
      <selection activeCell="D37" sqref="D37"/>
    </sheetView>
  </sheetViews>
  <sheetFormatPr baseColWidth="10" defaultRowHeight="13.2" x14ac:dyDescent="0.25"/>
  <cols>
    <col min="1" max="1" width="27.33203125" style="10" customWidth="1"/>
    <col min="2" max="2" width="20.44140625" style="10" customWidth="1"/>
    <col min="3" max="3" width="10.44140625" style="10" customWidth="1"/>
    <col min="4" max="4" width="11.6640625" style="10" customWidth="1"/>
    <col min="5" max="5" width="14.77734375" style="10" customWidth="1"/>
    <col min="6" max="7" width="11.44140625" style="10" customWidth="1"/>
    <col min="8" max="9" width="13.44140625" style="10" customWidth="1"/>
    <col min="10" max="11" width="18.109375" style="10" customWidth="1"/>
    <col min="12" max="12" width="20.6640625" style="10" customWidth="1"/>
    <col min="13" max="16384" width="11.5546875" style="10"/>
  </cols>
  <sheetData>
    <row r="1" spans="1:35" ht="13.8" thickBot="1" x14ac:dyDescent="0.3">
      <c r="A1" s="6" t="s">
        <v>12</v>
      </c>
      <c r="B1" s="45">
        <f>'1. Interner Fahrdienst'!B1</f>
        <v>44840</v>
      </c>
      <c r="E1" s="46"/>
      <c r="F1" s="46"/>
      <c r="I1" s="46"/>
    </row>
    <row r="2" spans="1:35" ht="24" customHeight="1" thickBot="1" x14ac:dyDescent="0.3">
      <c r="A2" s="248" t="s">
        <v>40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  <c r="O2" s="47"/>
      <c r="P2" s="47"/>
      <c r="Q2" s="47"/>
      <c r="R2" s="47"/>
      <c r="S2" s="47"/>
      <c r="T2" s="47"/>
      <c r="U2" s="47"/>
    </row>
    <row r="3" spans="1:35" ht="13.8" thickBot="1" x14ac:dyDescent="0.3">
      <c r="A3" s="18"/>
      <c r="B3" s="11"/>
      <c r="C3" s="11"/>
      <c r="D3" s="11"/>
      <c r="E3" s="11"/>
      <c r="F3" s="11"/>
      <c r="G3" s="11"/>
      <c r="H3" s="11"/>
      <c r="I3" s="11"/>
      <c r="J3" s="11"/>
      <c r="K3" s="11"/>
      <c r="L3" s="187"/>
    </row>
    <row r="4" spans="1:35" ht="24" customHeight="1" x14ac:dyDescent="0.25">
      <c r="A4" s="259" t="s">
        <v>23</v>
      </c>
      <c r="B4" s="260"/>
      <c r="C4" s="261">
        <f>'1. Interner Fahrdienst'!B4</f>
        <v>0</v>
      </c>
      <c r="D4" s="261"/>
      <c r="E4" s="261"/>
      <c r="F4" s="261"/>
      <c r="G4" s="261"/>
      <c r="H4" s="261"/>
      <c r="I4" s="261"/>
      <c r="J4" s="261"/>
      <c r="K4" s="261"/>
      <c r="L4" s="262"/>
      <c r="O4" s="47"/>
      <c r="P4" s="47"/>
      <c r="Q4" s="47"/>
      <c r="R4" s="47"/>
      <c r="S4" s="47"/>
      <c r="T4" s="47"/>
      <c r="U4" s="47"/>
    </row>
    <row r="5" spans="1:35" ht="24" customHeight="1" x14ac:dyDescent="0.25">
      <c r="A5" s="263" t="s">
        <v>2</v>
      </c>
      <c r="B5" s="264"/>
      <c r="C5" s="269">
        <f>'1. Interner Fahrdienst'!B5</f>
        <v>0</v>
      </c>
      <c r="D5" s="269"/>
      <c r="E5" s="269"/>
      <c r="F5" s="269"/>
      <c r="G5" s="269"/>
      <c r="H5" s="269"/>
      <c r="I5" s="269"/>
      <c r="J5" s="269"/>
      <c r="K5" s="269"/>
      <c r="L5" s="270"/>
      <c r="O5" s="47"/>
      <c r="P5" s="47"/>
      <c r="Q5" s="47"/>
      <c r="R5" s="47"/>
      <c r="S5" s="47"/>
      <c r="T5" s="47"/>
      <c r="U5" s="47"/>
    </row>
    <row r="6" spans="1:35" ht="24" customHeight="1" x14ac:dyDescent="0.25">
      <c r="A6" s="265" t="s">
        <v>16</v>
      </c>
      <c r="B6" s="266"/>
      <c r="C6" s="275">
        <f>'1. Interner Fahrdienst'!B6</f>
        <v>0</v>
      </c>
      <c r="D6" s="276"/>
      <c r="E6" s="164" t="s">
        <v>34</v>
      </c>
      <c r="F6" s="275">
        <f>'1. Interner Fahrdienst'!D6</f>
        <v>0</v>
      </c>
      <c r="G6" s="276"/>
      <c r="H6" s="165"/>
      <c r="I6" s="161"/>
      <c r="J6" s="161"/>
      <c r="K6" s="161"/>
      <c r="L6" s="162"/>
      <c r="O6" s="47"/>
      <c r="P6" s="47"/>
      <c r="Q6" s="47"/>
      <c r="R6" s="47"/>
      <c r="S6" s="47"/>
      <c r="T6" s="47"/>
      <c r="U6" s="47"/>
    </row>
    <row r="7" spans="1:35" ht="24" customHeight="1" thickBot="1" x14ac:dyDescent="0.3">
      <c r="A7" s="267" t="s">
        <v>24</v>
      </c>
      <c r="B7" s="268"/>
      <c r="C7" s="271">
        <f>'1. Interner Fahrdienst'!B7</f>
        <v>0</v>
      </c>
      <c r="D7" s="271"/>
      <c r="E7" s="271"/>
      <c r="F7" s="271"/>
      <c r="G7" s="271"/>
      <c r="H7" s="271"/>
      <c r="I7" s="271"/>
      <c r="J7" s="271"/>
      <c r="K7" s="271"/>
      <c r="L7" s="272"/>
    </row>
    <row r="8" spans="1:35" ht="11.4" customHeight="1" thickBot="1" x14ac:dyDescent="0.3">
      <c r="A8" s="18"/>
      <c r="B8" s="11"/>
      <c r="C8" s="11"/>
      <c r="D8" s="11"/>
      <c r="E8" s="191"/>
      <c r="F8" s="191"/>
      <c r="G8" s="11"/>
      <c r="H8" s="11"/>
      <c r="I8" s="11"/>
      <c r="J8" s="11"/>
      <c r="K8" s="11"/>
      <c r="L8" s="187"/>
    </row>
    <row r="9" spans="1:35" ht="18.600000000000001" customHeight="1" thickBot="1" x14ac:dyDescent="0.3">
      <c r="A9" s="49" t="s">
        <v>52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35" ht="52.2" customHeight="1" x14ac:dyDescent="0.25">
      <c r="A10" s="279" t="s">
        <v>14</v>
      </c>
      <c r="B10" s="273" t="s">
        <v>33</v>
      </c>
      <c r="C10" s="273" t="s">
        <v>4</v>
      </c>
      <c r="D10" s="273" t="s">
        <v>35</v>
      </c>
      <c r="E10" s="273" t="s">
        <v>3</v>
      </c>
      <c r="F10" s="178" t="s">
        <v>19</v>
      </c>
      <c r="G10" s="178" t="s">
        <v>19</v>
      </c>
      <c r="H10" s="273" t="s">
        <v>21</v>
      </c>
      <c r="I10" s="273" t="s">
        <v>13</v>
      </c>
      <c r="J10" s="273" t="s">
        <v>25</v>
      </c>
      <c r="K10" s="273" t="s">
        <v>18</v>
      </c>
      <c r="L10" s="257" t="s">
        <v>22</v>
      </c>
      <c r="O10" s="52"/>
      <c r="P10" s="52"/>
      <c r="Q10" s="52"/>
      <c r="R10" s="52"/>
      <c r="S10" s="52"/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spans="1:35" ht="19.8" customHeight="1" x14ac:dyDescent="0.25">
      <c r="A11" s="280"/>
      <c r="B11" s="274"/>
      <c r="C11" s="274"/>
      <c r="D11" s="274"/>
      <c r="E11" s="274"/>
      <c r="F11" s="178" t="s">
        <v>26</v>
      </c>
      <c r="G11" s="178" t="s">
        <v>27</v>
      </c>
      <c r="H11" s="274"/>
      <c r="I11" s="274"/>
      <c r="J11" s="274"/>
      <c r="K11" s="274"/>
      <c r="L11" s="258"/>
      <c r="O11" s="52"/>
      <c r="P11" s="52"/>
      <c r="Q11" s="52"/>
      <c r="R11" s="52"/>
      <c r="S11" s="52"/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spans="1:35" s="48" customFormat="1" ht="28.2" customHeight="1" x14ac:dyDescent="0.25">
      <c r="A12" s="94"/>
      <c r="B12" s="95"/>
      <c r="C12" s="96"/>
      <c r="D12" s="96"/>
      <c r="E12" s="97"/>
      <c r="F12" s="97"/>
      <c r="G12" s="95"/>
      <c r="H12" s="98"/>
      <c r="I12" s="97"/>
      <c r="J12" s="99"/>
      <c r="K12" s="54">
        <f t="shared" ref="K12:K26" si="0">E12-I12</f>
        <v>0</v>
      </c>
      <c r="L12" s="112"/>
      <c r="O12" s="55"/>
      <c r="P12" s="55"/>
      <c r="Q12" s="55"/>
      <c r="R12" s="55"/>
      <c r="S12" s="55"/>
      <c r="T12" s="55"/>
      <c r="U12" s="55"/>
      <c r="V12" s="55"/>
    </row>
    <row r="13" spans="1:35" s="48" customFormat="1" ht="28.2" customHeight="1" x14ac:dyDescent="0.25">
      <c r="A13" s="94"/>
      <c r="B13" s="100"/>
      <c r="C13" s="101"/>
      <c r="D13" s="101"/>
      <c r="E13" s="97"/>
      <c r="F13" s="102"/>
      <c r="G13" s="100"/>
      <c r="H13" s="103"/>
      <c r="I13" s="97"/>
      <c r="J13" s="104"/>
      <c r="K13" s="54">
        <f t="shared" si="0"/>
        <v>0</v>
      </c>
      <c r="L13" s="112"/>
      <c r="O13" s="55"/>
      <c r="P13" s="55"/>
      <c r="Q13" s="55"/>
      <c r="R13" s="55"/>
      <c r="S13" s="55"/>
      <c r="T13" s="55"/>
      <c r="U13" s="55"/>
      <c r="V13" s="55"/>
    </row>
    <row r="14" spans="1:35" s="48" customFormat="1" ht="28.2" customHeight="1" x14ac:dyDescent="0.25">
      <c r="A14" s="94"/>
      <c r="B14" s="100"/>
      <c r="C14" s="101"/>
      <c r="D14" s="101"/>
      <c r="E14" s="97"/>
      <c r="F14" s="102"/>
      <c r="G14" s="100"/>
      <c r="H14" s="103"/>
      <c r="I14" s="97"/>
      <c r="J14" s="104"/>
      <c r="K14" s="54">
        <f t="shared" si="0"/>
        <v>0</v>
      </c>
      <c r="L14" s="112"/>
      <c r="O14" s="55"/>
      <c r="P14" s="55"/>
      <c r="Q14" s="55"/>
      <c r="R14" s="55"/>
      <c r="S14" s="55"/>
      <c r="T14" s="55"/>
      <c r="U14" s="55"/>
      <c r="V14" s="55"/>
    </row>
    <row r="15" spans="1:35" s="48" customFormat="1" ht="28.2" customHeight="1" x14ac:dyDescent="0.25">
      <c r="A15" s="94"/>
      <c r="B15" s="102"/>
      <c r="C15" s="101"/>
      <c r="D15" s="101"/>
      <c r="E15" s="97"/>
      <c r="F15" s="102"/>
      <c r="G15" s="102"/>
      <c r="H15" s="105"/>
      <c r="I15" s="97"/>
      <c r="J15" s="104"/>
      <c r="K15" s="54">
        <f t="shared" si="0"/>
        <v>0</v>
      </c>
      <c r="L15" s="112"/>
      <c r="O15" s="55"/>
      <c r="P15" s="55"/>
      <c r="Q15" s="55"/>
      <c r="R15" s="55"/>
      <c r="S15" s="55"/>
      <c r="T15" s="55"/>
      <c r="U15" s="55"/>
      <c r="V15" s="55"/>
    </row>
    <row r="16" spans="1:35" s="48" customFormat="1" ht="28.2" customHeight="1" x14ac:dyDescent="0.25">
      <c r="A16" s="94"/>
      <c r="B16" s="102"/>
      <c r="C16" s="101"/>
      <c r="D16" s="101"/>
      <c r="E16" s="101"/>
      <c r="F16" s="102"/>
      <c r="G16" s="102"/>
      <c r="H16" s="105"/>
      <c r="I16" s="97"/>
      <c r="J16" s="104"/>
      <c r="K16" s="54">
        <f t="shared" si="0"/>
        <v>0</v>
      </c>
      <c r="L16" s="112"/>
      <c r="O16" s="55"/>
      <c r="P16" s="55"/>
      <c r="Q16" s="55"/>
      <c r="R16" s="55"/>
      <c r="S16" s="55"/>
      <c r="T16" s="55"/>
      <c r="U16" s="55"/>
      <c r="V16" s="55"/>
    </row>
    <row r="17" spans="1:22" s="48" customFormat="1" ht="28.2" customHeight="1" thickBot="1" x14ac:dyDescent="0.3">
      <c r="A17" s="183"/>
      <c r="B17" s="107"/>
      <c r="C17" s="108"/>
      <c r="D17" s="108"/>
      <c r="E17" s="109"/>
      <c r="F17" s="109"/>
      <c r="G17" s="107"/>
      <c r="H17" s="110"/>
      <c r="I17" s="109"/>
      <c r="J17" s="111"/>
      <c r="K17" s="56">
        <f t="shared" si="0"/>
        <v>0</v>
      </c>
      <c r="L17" s="113"/>
      <c r="O17" s="55"/>
      <c r="P17" s="55"/>
      <c r="Q17" s="55"/>
      <c r="R17" s="55"/>
      <c r="S17" s="55"/>
      <c r="T17" s="55"/>
      <c r="U17" s="55"/>
      <c r="V17" s="55"/>
    </row>
    <row r="18" spans="1:22" ht="28.2" hidden="1" customHeight="1" x14ac:dyDescent="0.25">
      <c r="A18" s="57"/>
      <c r="B18" s="58"/>
      <c r="C18" s="59"/>
      <c r="D18" s="59"/>
      <c r="E18" s="60"/>
      <c r="F18" s="60"/>
      <c r="G18" s="58"/>
      <c r="H18" s="61"/>
      <c r="I18" s="60"/>
      <c r="J18" s="62"/>
      <c r="K18" s="63">
        <f t="shared" si="0"/>
        <v>0</v>
      </c>
      <c r="L18" s="64"/>
      <c r="O18" s="47"/>
      <c r="P18" s="47"/>
      <c r="Q18" s="47"/>
      <c r="R18" s="47"/>
      <c r="S18" s="47"/>
      <c r="T18" s="47"/>
      <c r="U18" s="47"/>
      <c r="V18" s="47"/>
    </row>
    <row r="19" spans="1:22" ht="28.2" hidden="1" customHeight="1" x14ac:dyDescent="0.25">
      <c r="A19" s="65"/>
      <c r="B19" s="66"/>
      <c r="C19" s="67"/>
      <c r="D19" s="67"/>
      <c r="E19" s="68"/>
      <c r="F19" s="68"/>
      <c r="G19" s="66"/>
      <c r="H19" s="69"/>
      <c r="I19" s="68"/>
      <c r="J19" s="62"/>
      <c r="K19" s="63">
        <f t="shared" si="0"/>
        <v>0</v>
      </c>
      <c r="L19" s="70"/>
      <c r="O19" s="47"/>
      <c r="P19" s="47"/>
      <c r="Q19" s="47"/>
      <c r="R19" s="47"/>
      <c r="S19" s="47"/>
      <c r="T19" s="47"/>
      <c r="U19" s="47"/>
      <c r="V19" s="47"/>
    </row>
    <row r="20" spans="1:22" ht="28.2" hidden="1" customHeight="1" x14ac:dyDescent="0.25">
      <c r="A20" s="65"/>
      <c r="B20" s="66"/>
      <c r="C20" s="67"/>
      <c r="D20" s="67"/>
      <c r="E20" s="68"/>
      <c r="F20" s="68"/>
      <c r="G20" s="66"/>
      <c r="H20" s="69"/>
      <c r="I20" s="68"/>
      <c r="J20" s="62"/>
      <c r="K20" s="63">
        <f t="shared" si="0"/>
        <v>0</v>
      </c>
      <c r="L20" s="70"/>
      <c r="O20" s="47"/>
      <c r="P20" s="47"/>
      <c r="Q20" s="47"/>
      <c r="R20" s="47"/>
      <c r="S20" s="47"/>
      <c r="T20" s="47"/>
      <c r="U20" s="47"/>
      <c r="V20" s="47"/>
    </row>
    <row r="21" spans="1:22" ht="28.2" hidden="1" customHeight="1" x14ac:dyDescent="0.25">
      <c r="A21" s="65"/>
      <c r="B21" s="66"/>
      <c r="C21" s="67"/>
      <c r="D21" s="67"/>
      <c r="E21" s="68"/>
      <c r="F21" s="68"/>
      <c r="G21" s="66"/>
      <c r="H21" s="69"/>
      <c r="I21" s="68"/>
      <c r="J21" s="62"/>
      <c r="K21" s="63">
        <f t="shared" si="0"/>
        <v>0</v>
      </c>
      <c r="L21" s="70"/>
      <c r="O21" s="47"/>
      <c r="P21" s="47"/>
      <c r="Q21" s="47"/>
      <c r="R21" s="47"/>
      <c r="S21" s="47"/>
      <c r="T21" s="47"/>
      <c r="U21" s="47"/>
      <c r="V21" s="47"/>
    </row>
    <row r="22" spans="1:22" ht="28.2" hidden="1" customHeight="1" x14ac:dyDescent="0.25">
      <c r="A22" s="65"/>
      <c r="B22" s="66"/>
      <c r="C22" s="67"/>
      <c r="D22" s="67"/>
      <c r="E22" s="68"/>
      <c r="F22" s="68"/>
      <c r="G22" s="66"/>
      <c r="H22" s="69"/>
      <c r="I22" s="68"/>
      <c r="J22" s="62"/>
      <c r="K22" s="63">
        <f t="shared" si="0"/>
        <v>0</v>
      </c>
      <c r="L22" s="70"/>
      <c r="O22" s="47"/>
      <c r="P22" s="47"/>
      <c r="Q22" s="47"/>
      <c r="R22" s="47"/>
      <c r="S22" s="47"/>
      <c r="T22" s="47"/>
      <c r="U22" s="47"/>
      <c r="V22" s="47"/>
    </row>
    <row r="23" spans="1:22" ht="28.2" hidden="1" customHeight="1" x14ac:dyDescent="0.25">
      <c r="A23" s="65"/>
      <c r="B23" s="66"/>
      <c r="C23" s="67"/>
      <c r="D23" s="67"/>
      <c r="E23" s="68"/>
      <c r="F23" s="68"/>
      <c r="G23" s="66"/>
      <c r="H23" s="69"/>
      <c r="I23" s="68"/>
      <c r="J23" s="62"/>
      <c r="K23" s="63">
        <f t="shared" si="0"/>
        <v>0</v>
      </c>
      <c r="L23" s="70"/>
      <c r="O23" s="47"/>
      <c r="P23" s="47"/>
      <c r="Q23" s="47"/>
      <c r="R23" s="47"/>
      <c r="S23" s="47"/>
      <c r="T23" s="47"/>
      <c r="U23" s="47"/>
      <c r="V23" s="47"/>
    </row>
    <row r="24" spans="1:22" ht="28.2" hidden="1" customHeight="1" x14ac:dyDescent="0.25">
      <c r="A24" s="65"/>
      <c r="B24" s="66"/>
      <c r="C24" s="67"/>
      <c r="D24" s="67"/>
      <c r="E24" s="68"/>
      <c r="F24" s="68"/>
      <c r="G24" s="66"/>
      <c r="H24" s="69"/>
      <c r="I24" s="68"/>
      <c r="J24" s="62"/>
      <c r="K24" s="63">
        <f t="shared" si="0"/>
        <v>0</v>
      </c>
      <c r="L24" s="70"/>
      <c r="O24" s="47"/>
      <c r="P24" s="47"/>
      <c r="Q24" s="47"/>
      <c r="R24" s="47"/>
      <c r="S24" s="47"/>
      <c r="T24" s="47"/>
      <c r="U24" s="47"/>
      <c r="V24" s="47"/>
    </row>
    <row r="25" spans="1:22" ht="28.2" hidden="1" customHeight="1" x14ac:dyDescent="0.25">
      <c r="A25" s="65"/>
      <c r="B25" s="66"/>
      <c r="C25" s="67"/>
      <c r="D25" s="67"/>
      <c r="E25" s="68"/>
      <c r="F25" s="68"/>
      <c r="G25" s="66"/>
      <c r="H25" s="69"/>
      <c r="I25" s="68"/>
      <c r="J25" s="62"/>
      <c r="K25" s="63">
        <f t="shared" si="0"/>
        <v>0</v>
      </c>
      <c r="L25" s="70"/>
      <c r="O25" s="47"/>
      <c r="P25" s="47"/>
      <c r="Q25" s="47"/>
      <c r="R25" s="47"/>
      <c r="S25" s="47"/>
      <c r="T25" s="47"/>
      <c r="U25" s="47"/>
      <c r="V25" s="47"/>
    </row>
    <row r="26" spans="1:22" ht="28.2" hidden="1" customHeight="1" x14ac:dyDescent="0.25">
      <c r="A26" s="71"/>
      <c r="B26" s="72"/>
      <c r="C26" s="73"/>
      <c r="D26" s="73"/>
      <c r="E26" s="74"/>
      <c r="F26" s="74"/>
      <c r="G26" s="72"/>
      <c r="H26" s="75"/>
      <c r="I26" s="74"/>
      <c r="J26" s="76"/>
      <c r="K26" s="77">
        <f t="shared" si="0"/>
        <v>0</v>
      </c>
      <c r="L26" s="78"/>
      <c r="O26" s="47"/>
      <c r="P26" s="47"/>
      <c r="Q26" s="47"/>
      <c r="R26" s="47"/>
      <c r="S26" s="47"/>
      <c r="T26" s="47"/>
      <c r="U26" s="47"/>
      <c r="V26" s="47"/>
    </row>
    <row r="27" spans="1:22" s="34" customFormat="1" ht="5.4" customHeight="1" thickBot="1" x14ac:dyDescent="0.3">
      <c r="A27" s="79"/>
      <c r="B27" s="80"/>
      <c r="C27" s="81"/>
      <c r="D27" s="81"/>
      <c r="E27" s="77"/>
      <c r="F27" s="77"/>
      <c r="G27" s="80"/>
      <c r="H27" s="82"/>
      <c r="I27" s="77"/>
      <c r="J27" s="76"/>
      <c r="K27" s="77"/>
      <c r="L27" s="83"/>
      <c r="O27" s="84"/>
      <c r="P27" s="84"/>
      <c r="Q27" s="84"/>
      <c r="R27" s="84"/>
      <c r="S27" s="84"/>
      <c r="T27" s="84"/>
      <c r="U27" s="84"/>
      <c r="V27" s="84"/>
    </row>
    <row r="28" spans="1:22" ht="31.2" customHeight="1" thickBot="1" x14ac:dyDescent="0.3">
      <c r="A28" s="277" t="s">
        <v>28</v>
      </c>
      <c r="B28" s="278"/>
      <c r="C28" s="85">
        <f>SUM(C12:C26)</f>
        <v>0</v>
      </c>
      <c r="D28" s="85">
        <f>SUM(D12:D26)</f>
        <v>0</v>
      </c>
      <c r="E28" s="86">
        <f>SUM(E12:E26)</f>
        <v>0</v>
      </c>
      <c r="F28" s="85">
        <f t="shared" ref="F28" si="1">SUM(F12:F26)</f>
        <v>0</v>
      </c>
      <c r="G28" s="85">
        <f>SUM(G12:G26)</f>
        <v>0</v>
      </c>
      <c r="H28" s="87">
        <f>SUM(H12:H26)</f>
        <v>0</v>
      </c>
      <c r="I28" s="86">
        <f>SUM(I12:I26)</f>
        <v>0</v>
      </c>
      <c r="J28" s="88"/>
      <c r="K28" s="86">
        <f t="shared" ref="K28" si="2">SUM(K12:K26)</f>
        <v>0</v>
      </c>
      <c r="L28" s="89"/>
      <c r="O28" s="47"/>
      <c r="P28" s="47"/>
      <c r="Q28" s="47"/>
      <c r="R28" s="47"/>
      <c r="S28" s="47"/>
      <c r="T28" s="47"/>
      <c r="U28" s="47"/>
      <c r="V28" s="47"/>
    </row>
    <row r="29" spans="1:22" s="33" customFormat="1" ht="31.2" customHeight="1" x14ac:dyDescent="0.25">
      <c r="A29" s="90"/>
      <c r="B29" s="91"/>
      <c r="C29" s="92"/>
      <c r="D29" s="93"/>
      <c r="E29" s="93"/>
      <c r="F29" s="93"/>
      <c r="G29" s="91"/>
      <c r="H29" s="91"/>
      <c r="I29" s="93"/>
      <c r="J29" s="92"/>
      <c r="K29" s="93"/>
      <c r="L29" s="91"/>
      <c r="O29" s="91"/>
      <c r="P29" s="91"/>
      <c r="Q29" s="91"/>
      <c r="R29" s="91"/>
      <c r="S29" s="91"/>
      <c r="T29" s="91"/>
      <c r="U29" s="91"/>
    </row>
    <row r="31" spans="1:2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O31" s="47"/>
      <c r="P31" s="47"/>
      <c r="Q31" s="47"/>
      <c r="R31" s="47"/>
      <c r="S31" s="47"/>
      <c r="T31" s="47"/>
      <c r="U31" s="47"/>
    </row>
    <row r="32" spans="1:2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O32" s="47"/>
      <c r="P32" s="47"/>
      <c r="Q32" s="47"/>
      <c r="R32" s="47"/>
      <c r="S32" s="47"/>
      <c r="T32" s="47"/>
      <c r="U32" s="47"/>
    </row>
    <row r="33" spans="1:2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O33" s="47"/>
      <c r="P33" s="47"/>
      <c r="Q33" s="47"/>
      <c r="R33" s="47"/>
      <c r="S33" s="47"/>
      <c r="T33" s="47"/>
      <c r="U33" s="47"/>
    </row>
    <row r="34" spans="1:21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O34" s="47"/>
      <c r="P34" s="47"/>
      <c r="Q34" s="47"/>
      <c r="R34" s="47"/>
      <c r="S34" s="47"/>
      <c r="T34" s="47"/>
      <c r="U34" s="47"/>
    </row>
    <row r="35" spans="1:2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O35" s="47"/>
      <c r="P35" s="47"/>
      <c r="Q35" s="47"/>
      <c r="R35" s="47"/>
      <c r="S35" s="47"/>
      <c r="T35" s="47"/>
      <c r="U35" s="47"/>
    </row>
    <row r="36" spans="1:2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O36" s="47"/>
      <c r="P36" s="47"/>
      <c r="Q36" s="47"/>
      <c r="R36" s="47"/>
      <c r="S36" s="47"/>
      <c r="T36" s="47"/>
      <c r="U36" s="47"/>
    </row>
    <row r="37" spans="1:2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O37" s="47"/>
      <c r="P37" s="47"/>
      <c r="Q37" s="47"/>
      <c r="R37" s="47"/>
      <c r="S37" s="47"/>
      <c r="T37" s="47"/>
      <c r="U37" s="47"/>
    </row>
    <row r="38" spans="1:2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O38" s="47"/>
      <c r="P38" s="47"/>
      <c r="Q38" s="47"/>
      <c r="R38" s="47"/>
      <c r="S38" s="47"/>
      <c r="T38" s="47"/>
      <c r="U38" s="47"/>
    </row>
    <row r="39" spans="1:21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O39" s="47"/>
      <c r="P39" s="47"/>
      <c r="Q39" s="47"/>
      <c r="R39" s="47"/>
      <c r="S39" s="47"/>
      <c r="T39" s="47"/>
      <c r="U39" s="47"/>
    </row>
    <row r="40" spans="1:2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O40" s="47"/>
      <c r="P40" s="47"/>
      <c r="Q40" s="47"/>
      <c r="R40" s="47"/>
      <c r="S40" s="47"/>
      <c r="T40" s="47"/>
      <c r="U40" s="47"/>
    </row>
    <row r="41" spans="1:21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O41" s="47"/>
      <c r="P41" s="47"/>
      <c r="Q41" s="47"/>
      <c r="R41" s="47"/>
      <c r="S41" s="47"/>
      <c r="T41" s="47"/>
      <c r="U41" s="47"/>
    </row>
    <row r="42" spans="1:21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O42" s="47"/>
      <c r="P42" s="47"/>
      <c r="Q42" s="47"/>
      <c r="R42" s="47"/>
      <c r="S42" s="47"/>
      <c r="T42" s="47"/>
      <c r="U42" s="47"/>
    </row>
    <row r="43" spans="1:21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O43" s="47"/>
      <c r="P43" s="47"/>
      <c r="Q43" s="47"/>
      <c r="R43" s="47"/>
      <c r="S43" s="47"/>
      <c r="T43" s="47"/>
      <c r="U43" s="47"/>
    </row>
    <row r="44" spans="1:21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O44" s="47"/>
      <c r="P44" s="47"/>
      <c r="Q44" s="47"/>
      <c r="R44" s="47"/>
      <c r="S44" s="47"/>
      <c r="T44" s="47"/>
      <c r="U44" s="47"/>
    </row>
    <row r="45" spans="1:21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O45" s="47"/>
      <c r="P45" s="47"/>
      <c r="Q45" s="47"/>
      <c r="R45" s="47"/>
      <c r="S45" s="47"/>
      <c r="T45" s="47"/>
      <c r="U45" s="47"/>
    </row>
  </sheetData>
  <sheetProtection password="D6B5" sheet="1" objects="1" scenarios="1"/>
  <customSheetViews>
    <customSheetView guid="{C1ABB887-3E5B-4949-AE3E-C517E2B31595}" hiddenRows="1" topLeftCell="A7">
      <selection activeCell="D17" sqref="D17"/>
      <pageMargins left="0.47244094488188981" right="0.15748031496062992" top="0.51181102362204722" bottom="0.43307086614173229" header="0.15748031496062992" footer="0.27559055118110237"/>
      <pageSetup paperSize="9" scale="65" orientation="landscape" r:id="rId1"/>
      <headerFooter alignWithMargins="0">
        <oddHeader xml:space="preserve">&amp;LKostenkalkulation Beförderung_RV2 und RV3 nach §131 SGB IX&amp;R&amp;"Arial,Fett"&amp;U </oddHeader>
      </headerFooter>
    </customSheetView>
  </customSheetViews>
  <mergeCells count="21">
    <mergeCell ref="A28:B28"/>
    <mergeCell ref="A10:A11"/>
    <mergeCell ref="B10:B11"/>
    <mergeCell ref="C10:C11"/>
    <mergeCell ref="D10:D11"/>
    <mergeCell ref="L10:L11"/>
    <mergeCell ref="A2:L2"/>
    <mergeCell ref="A4:B4"/>
    <mergeCell ref="C4:L4"/>
    <mergeCell ref="A5:B5"/>
    <mergeCell ref="A6:B6"/>
    <mergeCell ref="A7:B7"/>
    <mergeCell ref="C5:L5"/>
    <mergeCell ref="C7:L7"/>
    <mergeCell ref="H10:H11"/>
    <mergeCell ref="I10:I11"/>
    <mergeCell ref="J10:J11"/>
    <mergeCell ref="K10:K11"/>
    <mergeCell ref="E10:E11"/>
    <mergeCell ref="C6:D6"/>
    <mergeCell ref="F6:G6"/>
  </mergeCells>
  <phoneticPr fontId="0" type="noConversion"/>
  <pageMargins left="0.47244094488188981" right="0.15748031496062992" top="0.51181102362204722" bottom="0.43307086614173229" header="0.15748031496062992" footer="0.27559055118110237"/>
  <pageSetup paperSize="9" scale="65" orientation="landscape" r:id="rId2"/>
  <headerFooter alignWithMargins="0">
    <oddHeader xml:space="preserve">&amp;LKostenkalkulation Beförderung_RV2 und RV3 nach §131 SGB IX&amp;R&amp;"Arial,Fett"&amp;U </oddHead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M39"/>
  <sheetViews>
    <sheetView topLeftCell="A3" zoomScale="80" zoomScaleNormal="80" workbookViewId="0">
      <selection activeCell="K18" sqref="K18"/>
    </sheetView>
  </sheetViews>
  <sheetFormatPr baseColWidth="10" defaultRowHeight="13.2" x14ac:dyDescent="0.25"/>
  <cols>
    <col min="1" max="1" width="25.77734375" style="10" customWidth="1"/>
    <col min="2" max="2" width="15.44140625" style="10" customWidth="1"/>
    <col min="3" max="3" width="15" style="10" customWidth="1"/>
    <col min="4" max="4" width="15.6640625" style="10" customWidth="1"/>
    <col min="5" max="5" width="14.33203125" style="10" customWidth="1"/>
    <col min="6" max="6" width="24.44140625" style="10" customWidth="1"/>
    <col min="7" max="16384" width="11.5546875" style="10"/>
  </cols>
  <sheetData>
    <row r="1" spans="1:13" ht="13.8" thickBot="1" x14ac:dyDescent="0.3">
      <c r="A1" s="6" t="s">
        <v>12</v>
      </c>
      <c r="B1" s="45">
        <f>'1. Interner Fahrdienst'!B1</f>
        <v>44840</v>
      </c>
    </row>
    <row r="2" spans="1:13" ht="24" customHeight="1" thickBot="1" x14ac:dyDescent="0.3">
      <c r="A2" s="248" t="s">
        <v>41</v>
      </c>
      <c r="B2" s="249"/>
      <c r="C2" s="249"/>
      <c r="D2" s="249"/>
      <c r="E2" s="249"/>
      <c r="F2" s="250"/>
    </row>
    <row r="3" spans="1:13" s="34" customFormat="1" ht="12.6" customHeight="1" thickBot="1" x14ac:dyDescent="0.3">
      <c r="A3" s="184"/>
      <c r="B3" s="33"/>
      <c r="C3" s="33"/>
      <c r="D3" s="33"/>
      <c r="E3" s="33"/>
      <c r="F3" s="185"/>
    </row>
    <row r="4" spans="1:13" ht="24" customHeight="1" x14ac:dyDescent="0.25">
      <c r="A4" s="259" t="s">
        <v>23</v>
      </c>
      <c r="B4" s="260"/>
      <c r="C4" s="261">
        <f>'1. Interner Fahrdienst'!B4</f>
        <v>0</v>
      </c>
      <c r="D4" s="261"/>
      <c r="E4" s="261"/>
      <c r="F4" s="262"/>
    </row>
    <row r="5" spans="1:13" ht="24" customHeight="1" x14ac:dyDescent="0.25">
      <c r="A5" s="263" t="s">
        <v>2</v>
      </c>
      <c r="B5" s="264"/>
      <c r="C5" s="269">
        <f>'1. Interner Fahrdienst'!B5</f>
        <v>0</v>
      </c>
      <c r="D5" s="269"/>
      <c r="E5" s="269"/>
      <c r="F5" s="270"/>
    </row>
    <row r="6" spans="1:13" ht="24" customHeight="1" x14ac:dyDescent="0.25">
      <c r="A6" s="265" t="s">
        <v>16</v>
      </c>
      <c r="B6" s="266"/>
      <c r="C6" s="197">
        <f>'1. Interner Fahrdienst'!B6</f>
        <v>0</v>
      </c>
      <c r="D6" s="163" t="s">
        <v>34</v>
      </c>
      <c r="E6" s="276">
        <f>'1. Interner Fahrdienst'!D6</f>
        <v>0</v>
      </c>
      <c r="F6" s="293"/>
    </row>
    <row r="7" spans="1:13" ht="24" customHeight="1" thickBot="1" x14ac:dyDescent="0.3">
      <c r="A7" s="300" t="s">
        <v>24</v>
      </c>
      <c r="B7" s="301"/>
      <c r="C7" s="271">
        <f>'1. Interner Fahrdienst'!B7</f>
        <v>0</v>
      </c>
      <c r="D7" s="271"/>
      <c r="E7" s="271"/>
      <c r="F7" s="272"/>
      <c r="G7" s="47"/>
      <c r="H7" s="47"/>
      <c r="I7" s="47"/>
      <c r="J7" s="47"/>
      <c r="K7" s="47"/>
      <c r="L7" s="47"/>
      <c r="M7" s="47"/>
    </row>
    <row r="8" spans="1:13" ht="9" customHeight="1" thickBot="1" x14ac:dyDescent="0.3">
      <c r="A8" s="186"/>
      <c r="B8" s="114"/>
      <c r="C8" s="114"/>
      <c r="D8" s="11"/>
      <c r="E8" s="11"/>
      <c r="F8" s="187"/>
      <c r="G8" s="47"/>
      <c r="H8" s="47"/>
      <c r="I8" s="47"/>
      <c r="J8" s="47"/>
      <c r="K8" s="47"/>
      <c r="L8" s="47"/>
      <c r="M8" s="47"/>
    </row>
    <row r="9" spans="1:13" s="34" customFormat="1" ht="18.600000000000001" customHeight="1" x14ac:dyDescent="0.25">
      <c r="A9" s="284" t="s">
        <v>67</v>
      </c>
      <c r="B9" s="285"/>
      <c r="C9" s="285"/>
      <c r="D9" s="285"/>
      <c r="E9" s="285"/>
      <c r="F9" s="286"/>
      <c r="G9" s="84"/>
      <c r="H9" s="84"/>
      <c r="I9" s="84"/>
      <c r="J9" s="84"/>
      <c r="K9" s="84"/>
      <c r="L9" s="84"/>
      <c r="M9" s="84"/>
    </row>
    <row r="10" spans="1:13" s="34" customFormat="1" ht="17.399999999999999" customHeight="1" x14ac:dyDescent="0.25">
      <c r="A10" s="294" t="s">
        <v>37</v>
      </c>
      <c r="B10" s="295"/>
      <c r="C10" s="295"/>
      <c r="D10" s="295"/>
      <c r="E10" s="296"/>
      <c r="F10" s="175">
        <f>'1. Interner Fahrdienst'!F9</f>
        <v>0</v>
      </c>
      <c r="G10" s="84"/>
      <c r="H10" s="84"/>
      <c r="I10" s="84"/>
      <c r="J10" s="84"/>
      <c r="K10" s="84"/>
      <c r="L10" s="84"/>
      <c r="M10" s="84"/>
    </row>
    <row r="11" spans="1:13" s="34" customFormat="1" ht="17.399999999999999" customHeight="1" x14ac:dyDescent="0.25">
      <c r="A11" s="294" t="s">
        <v>38</v>
      </c>
      <c r="B11" s="295"/>
      <c r="C11" s="295"/>
      <c r="D11" s="295"/>
      <c r="E11" s="296"/>
      <c r="F11" s="175">
        <f>'2. Externer Fahrdienst'!D28</f>
        <v>0</v>
      </c>
      <c r="G11" s="84"/>
      <c r="H11" s="84"/>
      <c r="I11" s="84"/>
      <c r="J11" s="84"/>
      <c r="K11" s="84"/>
      <c r="L11" s="84"/>
      <c r="M11" s="84"/>
    </row>
    <row r="12" spans="1:13" s="34" customFormat="1" ht="17.399999999999999" customHeight="1" x14ac:dyDescent="0.25">
      <c r="A12" s="294" t="s">
        <v>89</v>
      </c>
      <c r="B12" s="295"/>
      <c r="C12" s="295"/>
      <c r="D12" s="295"/>
      <c r="E12" s="296"/>
      <c r="F12" s="175">
        <f>E20+E21</f>
        <v>0</v>
      </c>
      <c r="G12" s="84"/>
      <c r="H12" s="84"/>
      <c r="I12" s="84"/>
      <c r="J12" s="84"/>
      <c r="K12" s="84"/>
      <c r="L12" s="84"/>
      <c r="M12" s="84"/>
    </row>
    <row r="13" spans="1:13" s="34" customFormat="1" ht="17.399999999999999" customHeight="1" x14ac:dyDescent="0.25">
      <c r="A13" s="297" t="s">
        <v>90</v>
      </c>
      <c r="B13" s="298"/>
      <c r="C13" s="298"/>
      <c r="D13" s="298"/>
      <c r="E13" s="299"/>
      <c r="F13" s="177"/>
      <c r="G13" s="84"/>
      <c r="H13" s="84"/>
      <c r="I13" s="84"/>
      <c r="J13" s="84"/>
      <c r="K13" s="84"/>
      <c r="L13" s="84"/>
      <c r="M13" s="84"/>
    </row>
    <row r="14" spans="1:13" s="34" customFormat="1" ht="10.8" customHeight="1" thickBot="1" x14ac:dyDescent="0.3">
      <c r="A14" s="115"/>
      <c r="B14" s="116"/>
      <c r="C14" s="116"/>
      <c r="D14" s="116"/>
      <c r="E14" s="117" t="s">
        <v>15</v>
      </c>
      <c r="F14" s="176">
        <f>F13-(F10+F11+F12)</f>
        <v>0</v>
      </c>
      <c r="G14" s="84"/>
      <c r="H14" s="84"/>
      <c r="I14" s="84"/>
      <c r="J14" s="84"/>
      <c r="K14" s="84"/>
      <c r="L14" s="84"/>
      <c r="M14" s="84"/>
    </row>
    <row r="15" spans="1:13" ht="9" customHeight="1" thickBot="1" x14ac:dyDescent="0.3">
      <c r="A15" s="186"/>
      <c r="B15" s="114"/>
      <c r="C15" s="114"/>
      <c r="D15" s="174"/>
      <c r="E15" s="11"/>
      <c r="F15" s="187"/>
      <c r="G15" s="47"/>
      <c r="H15" s="47"/>
      <c r="I15" s="47"/>
      <c r="J15" s="47"/>
      <c r="K15" s="47"/>
      <c r="L15" s="47"/>
      <c r="M15" s="47"/>
    </row>
    <row r="16" spans="1:13" ht="18.600000000000001" customHeight="1" x14ac:dyDescent="0.25">
      <c r="A16" s="287" t="s">
        <v>65</v>
      </c>
      <c r="B16" s="288"/>
      <c r="C16" s="288"/>
      <c r="D16" s="288"/>
      <c r="E16" s="288"/>
      <c r="F16" s="289"/>
      <c r="G16" s="47"/>
      <c r="H16" s="47"/>
      <c r="I16" s="47"/>
      <c r="J16" s="47"/>
      <c r="K16" s="47"/>
      <c r="L16" s="47"/>
      <c r="M16" s="47"/>
    </row>
    <row r="17" spans="1:6" s="47" customFormat="1" ht="40.200000000000003" customHeight="1" x14ac:dyDescent="0.25">
      <c r="A17" s="118"/>
      <c r="B17" s="119" t="s">
        <v>3</v>
      </c>
      <c r="C17" s="120" t="s">
        <v>13</v>
      </c>
      <c r="D17" s="120" t="s">
        <v>18</v>
      </c>
      <c r="E17" s="120" t="s">
        <v>35</v>
      </c>
      <c r="F17" s="121" t="s">
        <v>1</v>
      </c>
    </row>
    <row r="18" spans="1:6" s="47" customFormat="1" ht="29.4" customHeight="1" x14ac:dyDescent="0.25">
      <c r="A18" s="122" t="s">
        <v>30</v>
      </c>
      <c r="B18" s="123">
        <f>'1. Interner Fahrdienst'!B21</f>
        <v>0</v>
      </c>
      <c r="C18" s="123">
        <f>'1. Interner Fahrdienst'!C21</f>
        <v>0</v>
      </c>
      <c r="D18" s="123">
        <f>'1. Interner Fahrdienst'!D21</f>
        <v>0</v>
      </c>
      <c r="E18" s="124"/>
      <c r="F18" s="146"/>
    </row>
    <row r="19" spans="1:6" s="47" customFormat="1" ht="29.4" customHeight="1" x14ac:dyDescent="0.25">
      <c r="A19" s="122" t="s">
        <v>31</v>
      </c>
      <c r="B19" s="125">
        <f>'2. Externer Fahrdienst'!E28</f>
        <v>0</v>
      </c>
      <c r="C19" s="125">
        <f>'2. Externer Fahrdienst'!I28</f>
        <v>0</v>
      </c>
      <c r="D19" s="123">
        <f>'2. Externer Fahrdienst'!K28</f>
        <v>0</v>
      </c>
      <c r="E19" s="126"/>
      <c r="F19" s="146"/>
    </row>
    <row r="20" spans="1:6" s="47" customFormat="1" ht="29.4" customHeight="1" x14ac:dyDescent="0.25">
      <c r="A20" s="140" t="s">
        <v>0</v>
      </c>
      <c r="B20" s="141"/>
      <c r="C20" s="141"/>
      <c r="D20" s="127">
        <f>B20-C20</f>
        <v>0</v>
      </c>
      <c r="E20" s="144"/>
      <c r="F20" s="146"/>
    </row>
    <row r="21" spans="1:6" s="47" customFormat="1" ht="29.4" customHeight="1" x14ac:dyDescent="0.25">
      <c r="A21" s="140" t="s">
        <v>36</v>
      </c>
      <c r="B21" s="142"/>
      <c r="C21" s="142"/>
      <c r="D21" s="127">
        <f>B21-C21</f>
        <v>0</v>
      </c>
      <c r="E21" s="144"/>
      <c r="F21" s="147"/>
    </row>
    <row r="22" spans="1:6" s="47" customFormat="1" ht="29.4" customHeight="1" x14ac:dyDescent="0.25">
      <c r="A22" s="143"/>
      <c r="B22" s="142"/>
      <c r="C22" s="142"/>
      <c r="D22" s="127">
        <f>B22-C22</f>
        <v>0</v>
      </c>
      <c r="E22" s="145"/>
      <c r="F22" s="147"/>
    </row>
    <row r="23" spans="1:6" s="47" customFormat="1" ht="14.4" customHeight="1" x14ac:dyDescent="0.25">
      <c r="A23" s="128" t="s">
        <v>20</v>
      </c>
      <c r="B23" s="129"/>
      <c r="C23" s="129"/>
      <c r="D23" s="129"/>
      <c r="E23" s="129"/>
      <c r="F23" s="130"/>
    </row>
    <row r="24" spans="1:6" s="47" customFormat="1" ht="29.4" customHeight="1" x14ac:dyDescent="0.25">
      <c r="A24" s="148"/>
      <c r="B24" s="149"/>
      <c r="C24" s="149"/>
      <c r="D24" s="123">
        <f t="shared" ref="D24:D25" si="0">SUM(B24-C24)</f>
        <v>0</v>
      </c>
      <c r="E24" s="149"/>
      <c r="F24" s="146"/>
    </row>
    <row r="25" spans="1:6" s="47" customFormat="1" ht="29.4" customHeight="1" thickBot="1" x14ac:dyDescent="0.3">
      <c r="A25" s="106"/>
      <c r="B25" s="150"/>
      <c r="C25" s="150"/>
      <c r="D25" s="131">
        <f t="shared" si="0"/>
        <v>0</v>
      </c>
      <c r="E25" s="151"/>
      <c r="F25" s="152"/>
    </row>
    <row r="26" spans="1:6" s="47" customFormat="1" ht="5.4" customHeight="1" thickBot="1" x14ac:dyDescent="0.3">
      <c r="A26" s="132"/>
      <c r="B26" s="133"/>
      <c r="C26" s="133"/>
      <c r="D26" s="133"/>
      <c r="E26" s="133"/>
      <c r="F26" s="134"/>
    </row>
    <row r="27" spans="1:6" s="47" customFormat="1" ht="34.200000000000003" customHeight="1" thickBot="1" x14ac:dyDescent="0.3">
      <c r="A27" s="135" t="s">
        <v>3</v>
      </c>
      <c r="B27" s="136">
        <f>SUM(B18:B25)</f>
        <v>0</v>
      </c>
      <c r="C27" s="136">
        <f>SUM(C18:C25)</f>
        <v>0</v>
      </c>
      <c r="D27" s="136">
        <f>SUM(D18:D25)</f>
        <v>0</v>
      </c>
      <c r="E27" s="179"/>
      <c r="F27" s="137"/>
    </row>
    <row r="28" spans="1:6" s="47" customFormat="1" ht="13.8" thickBot="1" x14ac:dyDescent="0.3">
      <c r="A28" s="188"/>
      <c r="B28" s="189"/>
      <c r="C28" s="189"/>
      <c r="D28" s="189"/>
      <c r="E28" s="189"/>
      <c r="F28" s="190"/>
    </row>
    <row r="29" spans="1:6" s="47" customFormat="1" ht="18.600000000000001" customHeight="1" x14ac:dyDescent="0.25">
      <c r="A29" s="290" t="s">
        <v>66</v>
      </c>
      <c r="B29" s="291"/>
      <c r="C29" s="291"/>
      <c r="D29" s="291"/>
      <c r="E29" s="291"/>
      <c r="F29" s="292"/>
    </row>
    <row r="30" spans="1:6" s="47" customFormat="1" ht="22.8" customHeight="1" x14ac:dyDescent="0.25">
      <c r="A30" s="302" t="s">
        <v>3</v>
      </c>
      <c r="B30" s="303"/>
      <c r="C30" s="303"/>
      <c r="D30" s="303"/>
      <c r="E30" s="304"/>
      <c r="F30" s="138">
        <f>SUM(D27)</f>
        <v>0</v>
      </c>
    </row>
    <row r="31" spans="1:6" s="47" customFormat="1" ht="22.8" customHeight="1" x14ac:dyDescent="0.25">
      <c r="A31" s="302" t="s">
        <v>81</v>
      </c>
      <c r="B31" s="303"/>
      <c r="C31" s="303"/>
      <c r="D31" s="303"/>
      <c r="E31" s="304"/>
      <c r="F31" s="153"/>
    </row>
    <row r="32" spans="1:6" s="47" customFormat="1" ht="27.6" customHeight="1" thickBot="1" x14ac:dyDescent="0.3">
      <c r="A32" s="281" t="s">
        <v>94</v>
      </c>
      <c r="B32" s="282"/>
      <c r="C32" s="282"/>
      <c r="D32" s="282"/>
      <c r="E32" s="283"/>
      <c r="F32" s="139" t="e">
        <f>SUM(F30/F31)</f>
        <v>#DIV/0!</v>
      </c>
    </row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</sheetData>
  <sheetProtection password="D6B5" sheet="1" objects="1" scenarios="1"/>
  <customSheetViews>
    <customSheetView guid="{C1ABB887-3E5B-4949-AE3E-C517E2B31595}" fitToPage="1" topLeftCell="A19">
      <selection activeCell="A31" sqref="A31:E31"/>
      <colBreaks count="1" manualBreakCount="1">
        <brk id="6" max="1048575" man="1"/>
      </colBreaks>
      <pageMargins left="0.39370078740157483" right="0.23622047244094491" top="0.43307086614173229" bottom="0.35433070866141736" header="0.19685039370078741" footer="0.19685039370078741"/>
      <pageSetup paperSize="9" scale="89" orientation="portrait" r:id="rId1"/>
      <headerFooter alignWithMargins="0">
        <oddHeader xml:space="preserve">&amp;LKostenkalkulation Beförderung_RV2 und RV3 nach §131 SGB IX&amp;R&amp;"Arial,Fett"&amp;U </oddHeader>
      </headerFooter>
    </customSheetView>
  </customSheetViews>
  <mergeCells count="19">
    <mergeCell ref="A2:F2"/>
    <mergeCell ref="A4:B4"/>
    <mergeCell ref="C4:F4"/>
    <mergeCell ref="C5:F5"/>
    <mergeCell ref="A5:B5"/>
    <mergeCell ref="A32:E32"/>
    <mergeCell ref="A9:F9"/>
    <mergeCell ref="A16:F16"/>
    <mergeCell ref="A29:F29"/>
    <mergeCell ref="E6:F6"/>
    <mergeCell ref="A10:E10"/>
    <mergeCell ref="A11:E11"/>
    <mergeCell ref="A12:E12"/>
    <mergeCell ref="A13:E13"/>
    <mergeCell ref="C7:F7"/>
    <mergeCell ref="A6:B6"/>
    <mergeCell ref="A7:B7"/>
    <mergeCell ref="A31:E31"/>
    <mergeCell ref="A30:E30"/>
  </mergeCells>
  <phoneticPr fontId="0" type="noConversion"/>
  <pageMargins left="0.39370078740157483" right="0.23622047244094491" top="0.43307086614173229" bottom="0.35433070866141736" header="0.19685039370078741" footer="0.19685039370078741"/>
  <pageSetup paperSize="9" scale="89" orientation="portrait" r:id="rId2"/>
  <headerFooter alignWithMargins="0">
    <oddHeader xml:space="preserve">&amp;LKostenkalkulation Beförderung_RV2 und RV3 nach §131 SGB IX&amp;R&amp;"Arial,Fett"&amp;U 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Erläuterungen</vt:lpstr>
      <vt:lpstr>1. Interner Fahrdienst</vt:lpstr>
      <vt:lpstr>2. Externer Fahrdienst</vt:lpstr>
      <vt:lpstr>3. Gesamtaufwand</vt:lpstr>
      <vt:lpstr>'1. Interner Fahrdienst'!Druckbereich</vt:lpstr>
      <vt:lpstr>'2. Externer Fahrdienst'!Druckbereich</vt:lpstr>
      <vt:lpstr>'3. Gesamtaufwand'!Druckbereich</vt:lpstr>
      <vt:lpstr>Erläuterungen!Druckbereich</vt:lpstr>
      <vt:lpstr>'2. Externer Fahrdienst'!Drucktitel</vt:lpstr>
      <vt:lpstr>'3. Gesamtaufwand'!Drucktitel</vt:lpstr>
    </vt:vector>
  </TitlesOfParts>
  <Company>LWV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Küchenmeister</dc:creator>
  <cp:lastModifiedBy>Bardeleben, Maria</cp:lastModifiedBy>
  <cp:lastPrinted>2022-10-19T08:56:56Z</cp:lastPrinted>
  <dcterms:created xsi:type="dcterms:W3CDTF">2004-11-15T07:18:56Z</dcterms:created>
  <dcterms:modified xsi:type="dcterms:W3CDTF">2024-02-21T11:00:03Z</dcterms:modified>
</cp:coreProperties>
</file>